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1355" windowHeight="9465"/>
  </bookViews>
  <sheets>
    <sheet name="Start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50" i="1" l="1"/>
  <c r="C48" i="1"/>
  <c r="C46" i="1"/>
  <c r="C44" i="1"/>
  <c r="F41" i="1"/>
  <c r="F39" i="1"/>
  <c r="C41" i="1"/>
  <c r="C39" i="1"/>
  <c r="C37" i="1"/>
  <c r="F22" i="1" l="1"/>
  <c r="F15" i="1"/>
  <c r="C31" i="1"/>
  <c r="C14" i="1"/>
  <c r="C24" i="1"/>
  <c r="I20" i="1" l="1"/>
  <c r="M4" i="2"/>
  <c r="J16" i="2" s="1"/>
  <c r="F4" i="2"/>
  <c r="C16" i="2" s="1"/>
  <c r="B6" i="2"/>
  <c r="B7" i="2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E197" i="2"/>
  <c r="I6" i="2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O30" i="1"/>
  <c r="I21" i="1" l="1"/>
  <c r="C23" i="2"/>
  <c r="C111" i="2"/>
  <c r="C200" i="2"/>
  <c r="C67" i="2"/>
  <c r="C87" i="2"/>
  <c r="C47" i="2"/>
  <c r="C63" i="2"/>
  <c r="C103" i="2"/>
  <c r="C83" i="2"/>
  <c r="C39" i="2"/>
  <c r="C119" i="2"/>
  <c r="C99" i="2"/>
  <c r="C79" i="2"/>
  <c r="C55" i="2"/>
  <c r="C35" i="2"/>
  <c r="C115" i="2"/>
  <c r="C95" i="2"/>
  <c r="C71" i="2"/>
  <c r="C51" i="2"/>
  <c r="C31" i="2"/>
  <c r="J63" i="2"/>
  <c r="J31" i="2"/>
  <c r="J47" i="2"/>
  <c r="C123" i="2"/>
  <c r="C107" i="2"/>
  <c r="C91" i="2"/>
  <c r="C75" i="2"/>
  <c r="C59" i="2"/>
  <c r="C43" i="2"/>
  <c r="C27" i="2"/>
  <c r="C19" i="2"/>
  <c r="F23" i="1"/>
  <c r="J55" i="2"/>
  <c r="J39" i="2"/>
  <c r="J23" i="2"/>
  <c r="C202" i="2"/>
  <c r="C198" i="2"/>
  <c r="C197" i="2"/>
  <c r="D197" i="2" s="1"/>
  <c r="F197" i="2" s="1"/>
  <c r="E198" i="2" s="1"/>
  <c r="C121" i="2"/>
  <c r="C117" i="2"/>
  <c r="C113" i="2"/>
  <c r="C109" i="2"/>
  <c r="C105" i="2"/>
  <c r="C101" i="2"/>
  <c r="C97" i="2"/>
  <c r="C93" i="2"/>
  <c r="C89" i="2"/>
  <c r="C85" i="2"/>
  <c r="C81" i="2"/>
  <c r="C77" i="2"/>
  <c r="C73" i="2"/>
  <c r="C69" i="2"/>
  <c r="C65" i="2"/>
  <c r="C61" i="2"/>
  <c r="C57" i="2"/>
  <c r="C53" i="2"/>
  <c r="C49" i="2"/>
  <c r="C45" i="2"/>
  <c r="C41" i="2"/>
  <c r="C37" i="2"/>
  <c r="C33" i="2"/>
  <c r="C29" i="2"/>
  <c r="C25" i="2"/>
  <c r="C21" i="2"/>
  <c r="C17" i="2"/>
  <c r="J59" i="2"/>
  <c r="J51" i="2"/>
  <c r="J43" i="2"/>
  <c r="J35" i="2"/>
  <c r="J27" i="2"/>
  <c r="J19" i="2"/>
  <c r="C203" i="2"/>
  <c r="C201" i="2"/>
  <c r="C199" i="2"/>
  <c r="C124" i="2"/>
  <c r="C122" i="2"/>
  <c r="C120" i="2"/>
  <c r="C118" i="2"/>
  <c r="C116" i="2"/>
  <c r="C114" i="2"/>
  <c r="C112" i="2"/>
  <c r="C110" i="2"/>
  <c r="C108" i="2"/>
  <c r="C106" i="2"/>
  <c r="C104" i="2"/>
  <c r="C102" i="2"/>
  <c r="C100" i="2"/>
  <c r="C98" i="2"/>
  <c r="C96" i="2"/>
  <c r="C94" i="2"/>
  <c r="C92" i="2"/>
  <c r="C90" i="2"/>
  <c r="C88" i="2"/>
  <c r="C86" i="2"/>
  <c r="C84" i="2"/>
  <c r="C82" i="2"/>
  <c r="C80" i="2"/>
  <c r="C78" i="2"/>
  <c r="C76" i="2"/>
  <c r="C74" i="2"/>
  <c r="C72" i="2"/>
  <c r="C70" i="2"/>
  <c r="C68" i="2"/>
  <c r="C66" i="2"/>
  <c r="C64" i="2"/>
  <c r="C62" i="2"/>
  <c r="C60" i="2"/>
  <c r="C58" i="2"/>
  <c r="C56" i="2"/>
  <c r="C54" i="2"/>
  <c r="C52" i="2"/>
  <c r="C50" i="2"/>
  <c r="C48" i="2"/>
  <c r="C46" i="2"/>
  <c r="C44" i="2"/>
  <c r="C42" i="2"/>
  <c r="C40" i="2"/>
  <c r="C38" i="2"/>
  <c r="C36" i="2"/>
  <c r="C34" i="2"/>
  <c r="C32" i="2"/>
  <c r="C30" i="2"/>
  <c r="C28" i="2"/>
  <c r="C26" i="2"/>
  <c r="C24" i="2"/>
  <c r="C22" i="2"/>
  <c r="C20" i="2"/>
  <c r="C18" i="2"/>
  <c r="J61" i="2"/>
  <c r="J57" i="2"/>
  <c r="J53" i="2"/>
  <c r="J49" i="2"/>
  <c r="J45" i="2"/>
  <c r="J41" i="2"/>
  <c r="J37" i="2"/>
  <c r="J33" i="2"/>
  <c r="J29" i="2"/>
  <c r="J25" i="2"/>
  <c r="J21" i="2"/>
  <c r="J17" i="2"/>
  <c r="J64" i="2"/>
  <c r="J62" i="2"/>
  <c r="J60" i="2"/>
  <c r="J58" i="2"/>
  <c r="J56" i="2"/>
  <c r="J54" i="2"/>
  <c r="J52" i="2"/>
  <c r="J50" i="2"/>
  <c r="J48" i="2"/>
  <c r="J46" i="2"/>
  <c r="J44" i="2"/>
  <c r="J42" i="2"/>
  <c r="J40" i="2"/>
  <c r="J38" i="2"/>
  <c r="J36" i="2"/>
  <c r="J34" i="2"/>
  <c r="J32" i="2"/>
  <c r="J30" i="2"/>
  <c r="J28" i="2"/>
  <c r="J26" i="2"/>
  <c r="J24" i="2"/>
  <c r="J22" i="2"/>
  <c r="J20" i="2"/>
  <c r="J18" i="2"/>
  <c r="C5" i="2"/>
  <c r="C6" i="2"/>
  <c r="C7" i="2"/>
  <c r="C8" i="2"/>
  <c r="C9" i="2"/>
  <c r="C10" i="2"/>
  <c r="C11" i="2"/>
  <c r="C12" i="2"/>
  <c r="C13" i="2"/>
  <c r="C14" i="2"/>
  <c r="C15" i="2"/>
  <c r="E5" i="2"/>
  <c r="P30" i="1"/>
  <c r="Q30" i="1" s="1"/>
  <c r="L5" i="2"/>
  <c r="J5" i="2"/>
  <c r="J6" i="2"/>
  <c r="J7" i="2"/>
  <c r="J8" i="2"/>
  <c r="J9" i="2"/>
  <c r="J10" i="2"/>
  <c r="J11" i="2"/>
  <c r="J12" i="2"/>
  <c r="J13" i="2"/>
  <c r="J14" i="2"/>
  <c r="J15" i="2"/>
  <c r="D198" i="2" l="1"/>
  <c r="F198" i="2" s="1"/>
  <c r="E199" i="2" s="1"/>
  <c r="D199" i="2" s="1"/>
  <c r="F199" i="2" s="1"/>
  <c r="D5" i="2"/>
  <c r="F5" i="2" s="1"/>
  <c r="K5" i="2"/>
  <c r="M5" i="2" s="1"/>
  <c r="Q31" i="1"/>
  <c r="E200" i="2" l="1"/>
  <c r="D200" i="2" s="1"/>
  <c r="F200" i="2" s="1"/>
  <c r="L6" i="2"/>
  <c r="E6" i="2"/>
  <c r="E201" i="2" l="1"/>
  <c r="D201" i="2" s="1"/>
  <c r="F201" i="2" s="1"/>
  <c r="D6" i="2"/>
  <c r="F6" i="2" s="1"/>
  <c r="K6" i="2"/>
  <c r="M6" i="2" s="1"/>
  <c r="E202" i="2" l="1"/>
  <c r="D202" i="2" s="1"/>
  <c r="F202" i="2" s="1"/>
  <c r="L7" i="2"/>
  <c r="E7" i="2"/>
  <c r="E203" i="2" l="1"/>
  <c r="D203" i="2" s="1"/>
  <c r="F203" i="2" s="1"/>
  <c r="K7" i="2"/>
  <c r="M7" i="2" s="1"/>
  <c r="D7" i="2"/>
  <c r="F7" i="2" s="1"/>
  <c r="E8" i="2" l="1"/>
  <c r="L8" i="2"/>
  <c r="D8" i="2" l="1"/>
  <c r="F8" i="2" s="1"/>
  <c r="K8" i="2"/>
  <c r="M8" i="2" s="1"/>
  <c r="L9" i="2" l="1"/>
  <c r="K9" i="2" s="1"/>
  <c r="M9" i="2" s="1"/>
  <c r="E9" i="2"/>
  <c r="D9" i="2" s="1"/>
  <c r="F9" i="2" s="1"/>
  <c r="E10" i="2" l="1"/>
  <c r="D10" i="2" s="1"/>
  <c r="F10" i="2" s="1"/>
  <c r="L10" i="2"/>
  <c r="K10" i="2" s="1"/>
  <c r="M10" i="2" s="1"/>
  <c r="L11" i="2" l="1"/>
  <c r="K11" i="2" s="1"/>
  <c r="M11" i="2" s="1"/>
  <c r="E11" i="2"/>
  <c r="D11" i="2" s="1"/>
  <c r="F11" i="2" s="1"/>
  <c r="L12" i="2" l="1"/>
  <c r="K12" i="2" s="1"/>
  <c r="M12" i="2" s="1"/>
  <c r="E12" i="2"/>
  <c r="D12" i="2" s="1"/>
  <c r="F12" i="2" s="1"/>
  <c r="L13" i="2" l="1"/>
  <c r="K13" i="2" s="1"/>
  <c r="M13" i="2" s="1"/>
  <c r="E13" i="2"/>
  <c r="D13" i="2" s="1"/>
  <c r="F13" i="2" s="1"/>
  <c r="L14" i="2" l="1"/>
  <c r="K14" i="2" s="1"/>
  <c r="M14" i="2" s="1"/>
  <c r="E14" i="2"/>
  <c r="D14" i="2" s="1"/>
  <c r="F14" i="2" s="1"/>
  <c r="L15" i="2" l="1"/>
  <c r="K15" i="2" s="1"/>
  <c r="M15" i="2" s="1"/>
  <c r="E15" i="2"/>
  <c r="D15" i="2" s="1"/>
  <c r="F15" i="2" s="1"/>
  <c r="L16" i="2" l="1"/>
  <c r="E16" i="2"/>
  <c r="D16" i="2" l="1"/>
  <c r="F16" i="2" s="1"/>
  <c r="G16" i="2"/>
  <c r="K16" i="2"/>
  <c r="M16" i="2" s="1"/>
  <c r="N16" i="2"/>
  <c r="I24" i="1" s="1"/>
  <c r="I26" i="1" l="1"/>
  <c r="F26" i="1" s="1"/>
  <c r="L17" i="2"/>
  <c r="E17" i="2"/>
  <c r="D17" i="2" l="1"/>
  <c r="F17" i="2" s="1"/>
  <c r="K17" i="2"/>
  <c r="M17" i="2" s="1"/>
  <c r="L18" i="2" l="1"/>
  <c r="E18" i="2"/>
  <c r="D18" i="2" l="1"/>
  <c r="F18" i="2" s="1"/>
  <c r="K18" i="2"/>
  <c r="M18" i="2" s="1"/>
  <c r="L19" i="2" l="1"/>
  <c r="E19" i="2"/>
  <c r="C32" i="1"/>
  <c r="F25" i="1" l="1"/>
  <c r="F27" i="1" s="1"/>
  <c r="D19" i="2"/>
  <c r="F19" i="2" s="1"/>
  <c r="K19" i="2"/>
  <c r="M19" i="2" s="1"/>
  <c r="F28" i="1" l="1"/>
  <c r="C34" i="1" s="1"/>
  <c r="I41" i="1"/>
  <c r="L20" i="2"/>
  <c r="E20" i="2"/>
  <c r="D20" i="2" l="1"/>
  <c r="F20" i="2" s="1"/>
  <c r="K20" i="2"/>
  <c r="M20" i="2" s="1"/>
  <c r="L21" i="2" l="1"/>
  <c r="E21" i="2"/>
  <c r="D21" i="2" l="1"/>
  <c r="F21" i="2" s="1"/>
  <c r="K21" i="2"/>
  <c r="M21" i="2" s="1"/>
  <c r="L22" i="2" l="1"/>
  <c r="K22" i="2" s="1"/>
  <c r="M22" i="2" s="1"/>
  <c r="E22" i="2"/>
  <c r="D22" i="2" s="1"/>
  <c r="F22" i="2" s="1"/>
  <c r="L23" i="2" l="1"/>
  <c r="K23" i="2" s="1"/>
  <c r="M23" i="2" s="1"/>
  <c r="E23" i="2"/>
  <c r="D23" i="2" s="1"/>
  <c r="F23" i="2" s="1"/>
  <c r="L24" i="2" l="1"/>
  <c r="K24" i="2" s="1"/>
  <c r="M24" i="2" s="1"/>
  <c r="E24" i="2"/>
  <c r="D24" i="2" s="1"/>
  <c r="F24" i="2" s="1"/>
  <c r="L25" i="2" l="1"/>
  <c r="K25" i="2" s="1"/>
  <c r="M25" i="2" s="1"/>
  <c r="E25" i="2"/>
  <c r="D25" i="2" s="1"/>
  <c r="F25" i="2" s="1"/>
  <c r="L26" i="2" l="1"/>
  <c r="K26" i="2" s="1"/>
  <c r="M26" i="2" s="1"/>
  <c r="E26" i="2"/>
  <c r="D26" i="2" s="1"/>
  <c r="F26" i="2" s="1"/>
  <c r="L27" i="2" l="1"/>
  <c r="K27" i="2" s="1"/>
  <c r="M27" i="2" s="1"/>
  <c r="E27" i="2"/>
  <c r="D27" i="2" s="1"/>
  <c r="F27" i="2" s="1"/>
  <c r="L28" i="2" l="1"/>
  <c r="E28" i="2"/>
  <c r="K28" i="2" l="1"/>
  <c r="M28" i="2" s="1"/>
  <c r="N28" i="2"/>
  <c r="D28" i="2"/>
  <c r="F28" i="2" s="1"/>
  <c r="G28" i="2"/>
  <c r="E29" i="2" l="1"/>
  <c r="L29" i="2"/>
  <c r="K29" i="2" l="1"/>
  <c r="M29" i="2" s="1"/>
  <c r="D29" i="2"/>
  <c r="F29" i="2" s="1"/>
  <c r="L30" i="2" l="1"/>
  <c r="E30" i="2"/>
  <c r="D30" i="2" l="1"/>
  <c r="F30" i="2" s="1"/>
  <c r="K30" i="2"/>
  <c r="M30" i="2" s="1"/>
  <c r="L31" i="2" l="1"/>
  <c r="E31" i="2"/>
  <c r="D31" i="2" l="1"/>
  <c r="F31" i="2" s="1"/>
  <c r="K31" i="2"/>
  <c r="M31" i="2" s="1"/>
  <c r="L32" i="2" l="1"/>
  <c r="E32" i="2"/>
  <c r="D32" i="2" l="1"/>
  <c r="F32" i="2" s="1"/>
  <c r="K32" i="2"/>
  <c r="M32" i="2" s="1"/>
  <c r="L33" i="2" l="1"/>
  <c r="E33" i="2"/>
  <c r="D33" i="2" l="1"/>
  <c r="F33" i="2" s="1"/>
  <c r="K33" i="2"/>
  <c r="M33" i="2" s="1"/>
  <c r="L34" i="2" l="1"/>
  <c r="K34" i="2" s="1"/>
  <c r="M34" i="2" s="1"/>
  <c r="E34" i="2"/>
  <c r="D34" i="2" s="1"/>
  <c r="F34" i="2" s="1"/>
  <c r="L35" i="2" l="1"/>
  <c r="K35" i="2" s="1"/>
  <c r="M35" i="2" s="1"/>
  <c r="E35" i="2"/>
  <c r="D35" i="2" s="1"/>
  <c r="F35" i="2" s="1"/>
  <c r="L36" i="2" l="1"/>
  <c r="K36" i="2" s="1"/>
  <c r="M36" i="2" s="1"/>
  <c r="E36" i="2"/>
  <c r="D36" i="2" s="1"/>
  <c r="F36" i="2" s="1"/>
  <c r="L37" i="2" l="1"/>
  <c r="K37" i="2" s="1"/>
  <c r="M37" i="2" s="1"/>
  <c r="E37" i="2"/>
  <c r="D37" i="2" s="1"/>
  <c r="F37" i="2" s="1"/>
  <c r="L38" i="2" l="1"/>
  <c r="K38" i="2" s="1"/>
  <c r="M38" i="2" s="1"/>
  <c r="E38" i="2"/>
  <c r="D38" i="2" s="1"/>
  <c r="F38" i="2" s="1"/>
  <c r="L39" i="2" l="1"/>
  <c r="K39" i="2" s="1"/>
  <c r="M39" i="2" s="1"/>
  <c r="E39" i="2"/>
  <c r="D39" i="2" s="1"/>
  <c r="F39" i="2" s="1"/>
  <c r="E40" i="2" l="1"/>
  <c r="L40" i="2"/>
  <c r="K40" i="2" l="1"/>
  <c r="M40" i="2" s="1"/>
  <c r="N40" i="2"/>
  <c r="D40" i="2"/>
  <c r="F40" i="2" s="1"/>
  <c r="G40" i="2"/>
  <c r="E41" i="2" l="1"/>
  <c r="L41" i="2"/>
  <c r="K41" i="2" l="1"/>
  <c r="M41" i="2" s="1"/>
  <c r="D41" i="2"/>
  <c r="F41" i="2" s="1"/>
  <c r="E42" i="2" l="1"/>
  <c r="L42" i="2"/>
  <c r="K42" i="2" l="1"/>
  <c r="M42" i="2" s="1"/>
  <c r="D42" i="2"/>
  <c r="F42" i="2" s="1"/>
  <c r="E43" i="2" l="1"/>
  <c r="L43" i="2"/>
  <c r="K43" i="2" l="1"/>
  <c r="M43" i="2" s="1"/>
  <c r="D43" i="2"/>
  <c r="F43" i="2" s="1"/>
  <c r="E44" i="2" l="1"/>
  <c r="L44" i="2"/>
  <c r="K44" i="2" l="1"/>
  <c r="M44" i="2" s="1"/>
  <c r="D44" i="2"/>
  <c r="F44" i="2" s="1"/>
  <c r="E45" i="2" l="1"/>
  <c r="L45" i="2"/>
  <c r="K45" i="2" l="1"/>
  <c r="M45" i="2" s="1"/>
  <c r="D45" i="2"/>
  <c r="F45" i="2" s="1"/>
  <c r="E46" i="2" l="1"/>
  <c r="D46" i="2" s="1"/>
  <c r="F46" i="2" s="1"/>
  <c r="L46" i="2"/>
  <c r="K46" i="2" s="1"/>
  <c r="M46" i="2" s="1"/>
  <c r="E47" i="2" l="1"/>
  <c r="D47" i="2" s="1"/>
  <c r="F47" i="2" s="1"/>
  <c r="L47" i="2"/>
  <c r="K47" i="2" s="1"/>
  <c r="M47" i="2" s="1"/>
  <c r="E48" i="2" l="1"/>
  <c r="D48" i="2" s="1"/>
  <c r="F48" i="2" s="1"/>
  <c r="L48" i="2"/>
  <c r="K48" i="2" s="1"/>
  <c r="M48" i="2" s="1"/>
  <c r="E49" i="2" l="1"/>
  <c r="D49" i="2" s="1"/>
  <c r="F49" i="2" s="1"/>
  <c r="L49" i="2"/>
  <c r="K49" i="2" s="1"/>
  <c r="M49" i="2" s="1"/>
  <c r="E50" i="2" l="1"/>
  <c r="D50" i="2" s="1"/>
  <c r="F50" i="2" s="1"/>
  <c r="L50" i="2"/>
  <c r="K50" i="2" s="1"/>
  <c r="M50" i="2" s="1"/>
  <c r="E51" i="2" l="1"/>
  <c r="D51" i="2" s="1"/>
  <c r="F51" i="2" s="1"/>
  <c r="L51" i="2"/>
  <c r="K51" i="2" s="1"/>
  <c r="M51" i="2" s="1"/>
  <c r="L52" i="2" l="1"/>
  <c r="E52" i="2"/>
  <c r="D52" i="2" l="1"/>
  <c r="F52" i="2" s="1"/>
  <c r="G52" i="2"/>
  <c r="K52" i="2"/>
  <c r="M52" i="2" s="1"/>
  <c r="N52" i="2"/>
  <c r="L53" i="2" l="1"/>
  <c r="E53" i="2"/>
  <c r="K53" i="2" l="1"/>
  <c r="M53" i="2" s="1"/>
  <c r="D53" i="2"/>
  <c r="F53" i="2" s="1"/>
  <c r="E54" i="2" l="1"/>
  <c r="L54" i="2"/>
  <c r="K54" i="2" l="1"/>
  <c r="M54" i="2" s="1"/>
  <c r="D54" i="2"/>
  <c r="F54" i="2" s="1"/>
  <c r="E55" i="2" l="1"/>
  <c r="L55" i="2"/>
  <c r="D55" i="2" l="1"/>
  <c r="F55" i="2" s="1"/>
  <c r="K55" i="2"/>
  <c r="M55" i="2" s="1"/>
  <c r="L56" i="2" l="1"/>
  <c r="E56" i="2"/>
  <c r="D56" i="2" l="1"/>
  <c r="F56" i="2" s="1"/>
  <c r="K56" i="2"/>
  <c r="M56" i="2" s="1"/>
  <c r="L57" i="2" l="1"/>
  <c r="E57" i="2"/>
  <c r="D57" i="2" l="1"/>
  <c r="F57" i="2" s="1"/>
  <c r="K57" i="2"/>
  <c r="M57" i="2" s="1"/>
  <c r="L58" i="2" l="1"/>
  <c r="K58" i="2" s="1"/>
  <c r="M58" i="2" s="1"/>
  <c r="E58" i="2"/>
  <c r="D58" i="2" s="1"/>
  <c r="F58" i="2" s="1"/>
  <c r="E59" i="2" l="1"/>
  <c r="D59" i="2" s="1"/>
  <c r="F59" i="2" s="1"/>
  <c r="L59" i="2"/>
  <c r="K59" i="2" s="1"/>
  <c r="M59" i="2" s="1"/>
  <c r="E60" i="2" l="1"/>
  <c r="D60" i="2" s="1"/>
  <c r="F60" i="2" s="1"/>
  <c r="L60" i="2"/>
  <c r="K60" i="2" s="1"/>
  <c r="M60" i="2" s="1"/>
  <c r="E61" i="2" l="1"/>
  <c r="D61" i="2" s="1"/>
  <c r="F61" i="2" s="1"/>
  <c r="L61" i="2"/>
  <c r="K61" i="2" s="1"/>
  <c r="M61" i="2" s="1"/>
  <c r="E62" i="2" l="1"/>
  <c r="D62" i="2" s="1"/>
  <c r="F62" i="2" s="1"/>
  <c r="L62" i="2"/>
  <c r="K62" i="2" s="1"/>
  <c r="M62" i="2" s="1"/>
  <c r="E63" i="2" l="1"/>
  <c r="D63" i="2" s="1"/>
  <c r="F63" i="2" s="1"/>
  <c r="L63" i="2"/>
  <c r="K63" i="2" s="1"/>
  <c r="M63" i="2" s="1"/>
  <c r="E64" i="2" l="1"/>
  <c r="L64" i="2"/>
  <c r="D64" i="2" l="1"/>
  <c r="F64" i="2" s="1"/>
  <c r="G64" i="2"/>
  <c r="K64" i="2"/>
  <c r="M64" i="2" s="1"/>
  <c r="N64" i="2"/>
  <c r="E65" i="2" l="1"/>
  <c r="D65" i="2" s="1"/>
  <c r="F65" i="2" s="1"/>
  <c r="E66" i="2" l="1"/>
  <c r="D66" i="2" s="1"/>
  <c r="F66" i="2" s="1"/>
  <c r="E67" i="2" l="1"/>
  <c r="D67" i="2" s="1"/>
  <c r="F67" i="2" s="1"/>
  <c r="E68" i="2" l="1"/>
  <c r="D68" i="2" s="1"/>
  <c r="F68" i="2" s="1"/>
  <c r="E69" i="2" l="1"/>
  <c r="D69" i="2" s="1"/>
  <c r="F69" i="2" s="1"/>
  <c r="E70" i="2" l="1"/>
  <c r="D70" i="2" s="1"/>
  <c r="F70" i="2" s="1"/>
  <c r="E71" i="2" l="1"/>
  <c r="D71" i="2" s="1"/>
  <c r="F71" i="2" s="1"/>
  <c r="E72" i="2" l="1"/>
  <c r="D72" i="2" s="1"/>
  <c r="F72" i="2" s="1"/>
  <c r="E73" i="2" l="1"/>
  <c r="D73" i="2" s="1"/>
  <c r="F73" i="2" s="1"/>
  <c r="E74" i="2" l="1"/>
  <c r="D74" i="2" s="1"/>
  <c r="F74" i="2" s="1"/>
  <c r="E75" i="2" l="1"/>
  <c r="D75" i="2" s="1"/>
  <c r="F75" i="2" s="1"/>
  <c r="E76" i="2" l="1"/>
  <c r="D76" i="2" s="1"/>
  <c r="F76" i="2" s="1"/>
  <c r="E77" i="2" l="1"/>
  <c r="D77" i="2" s="1"/>
  <c r="F77" i="2" s="1"/>
  <c r="E78" i="2" l="1"/>
  <c r="D78" i="2" s="1"/>
  <c r="F78" i="2" s="1"/>
  <c r="E79" i="2" l="1"/>
  <c r="D79" i="2" s="1"/>
  <c r="F79" i="2" s="1"/>
  <c r="E80" i="2" l="1"/>
  <c r="D80" i="2" s="1"/>
  <c r="F80" i="2" s="1"/>
  <c r="E81" i="2" l="1"/>
  <c r="D81" i="2" s="1"/>
  <c r="F81" i="2" s="1"/>
  <c r="E82" i="2" l="1"/>
  <c r="D82" i="2" s="1"/>
  <c r="F82" i="2" s="1"/>
  <c r="E83" i="2" l="1"/>
  <c r="D83" i="2" s="1"/>
  <c r="F83" i="2" s="1"/>
  <c r="E84" i="2" l="1"/>
  <c r="D84" i="2" s="1"/>
  <c r="F84" i="2" s="1"/>
  <c r="E85" i="2" l="1"/>
  <c r="D85" i="2" s="1"/>
  <c r="F85" i="2" s="1"/>
  <c r="E86" i="2" l="1"/>
  <c r="D86" i="2" s="1"/>
  <c r="F86" i="2" s="1"/>
  <c r="E87" i="2" l="1"/>
  <c r="D87" i="2" s="1"/>
  <c r="F87" i="2" s="1"/>
  <c r="E88" i="2" l="1"/>
  <c r="D88" i="2" s="1"/>
  <c r="F88" i="2" s="1"/>
  <c r="E89" i="2" l="1"/>
  <c r="D89" i="2" s="1"/>
  <c r="F89" i="2" s="1"/>
  <c r="E90" i="2" l="1"/>
  <c r="D90" i="2" s="1"/>
  <c r="F90" i="2" s="1"/>
  <c r="E91" i="2" l="1"/>
  <c r="D91" i="2" s="1"/>
  <c r="F91" i="2" s="1"/>
  <c r="E92" i="2" l="1"/>
  <c r="D92" i="2" s="1"/>
  <c r="F92" i="2" s="1"/>
  <c r="E93" i="2" l="1"/>
  <c r="D93" i="2" s="1"/>
  <c r="F93" i="2" s="1"/>
  <c r="E94" i="2" l="1"/>
  <c r="D94" i="2" s="1"/>
  <c r="F94" i="2" s="1"/>
  <c r="E95" i="2" l="1"/>
  <c r="D95" i="2" s="1"/>
  <c r="F95" i="2" s="1"/>
  <c r="E96" i="2" l="1"/>
  <c r="D96" i="2" s="1"/>
  <c r="F96" i="2" s="1"/>
  <c r="E97" i="2" l="1"/>
  <c r="D97" i="2" s="1"/>
  <c r="F97" i="2" s="1"/>
  <c r="E98" i="2" l="1"/>
  <c r="D98" i="2" s="1"/>
  <c r="F98" i="2" s="1"/>
  <c r="E99" i="2" l="1"/>
  <c r="D99" i="2" s="1"/>
  <c r="F99" i="2" s="1"/>
  <c r="E100" i="2" l="1"/>
  <c r="D100" i="2" s="1"/>
  <c r="F100" i="2" s="1"/>
  <c r="E101" i="2" l="1"/>
  <c r="D101" i="2" s="1"/>
  <c r="F101" i="2" s="1"/>
  <c r="E102" i="2" l="1"/>
  <c r="D102" i="2" s="1"/>
  <c r="F102" i="2" s="1"/>
  <c r="E103" i="2" l="1"/>
  <c r="D103" i="2" s="1"/>
  <c r="F103" i="2" s="1"/>
  <c r="E104" i="2" l="1"/>
  <c r="D104" i="2" s="1"/>
  <c r="F104" i="2" s="1"/>
  <c r="E105" i="2" l="1"/>
  <c r="D105" i="2" s="1"/>
  <c r="F105" i="2" s="1"/>
  <c r="E106" i="2" l="1"/>
  <c r="D106" i="2" s="1"/>
  <c r="F106" i="2" s="1"/>
  <c r="E107" i="2" l="1"/>
  <c r="D107" i="2" s="1"/>
  <c r="F107" i="2" s="1"/>
  <c r="E108" i="2" l="1"/>
  <c r="D108" i="2" s="1"/>
  <c r="F108" i="2" s="1"/>
  <c r="E109" i="2" l="1"/>
  <c r="D109" i="2" s="1"/>
  <c r="F109" i="2" s="1"/>
  <c r="E110" i="2" l="1"/>
  <c r="D110" i="2" s="1"/>
  <c r="F110" i="2" s="1"/>
  <c r="E111" i="2" l="1"/>
  <c r="D111" i="2" s="1"/>
  <c r="F111" i="2" s="1"/>
  <c r="E112" i="2" l="1"/>
  <c r="D112" i="2" s="1"/>
  <c r="F112" i="2" s="1"/>
  <c r="E113" i="2" l="1"/>
  <c r="D113" i="2" s="1"/>
  <c r="F113" i="2" s="1"/>
  <c r="E114" i="2" l="1"/>
  <c r="D114" i="2" s="1"/>
  <c r="F114" i="2" s="1"/>
  <c r="E115" i="2" l="1"/>
  <c r="D115" i="2" s="1"/>
  <c r="F115" i="2" s="1"/>
  <c r="E116" i="2" l="1"/>
  <c r="D116" i="2" s="1"/>
  <c r="F116" i="2" s="1"/>
  <c r="E117" i="2" l="1"/>
  <c r="D117" i="2" s="1"/>
  <c r="F117" i="2" s="1"/>
  <c r="E118" i="2" l="1"/>
  <c r="D118" i="2" s="1"/>
  <c r="F118" i="2" s="1"/>
  <c r="E119" i="2" l="1"/>
  <c r="D119" i="2" s="1"/>
  <c r="F119" i="2" s="1"/>
  <c r="E120" i="2" l="1"/>
  <c r="D120" i="2" s="1"/>
  <c r="F120" i="2" s="1"/>
  <c r="E121" i="2" l="1"/>
  <c r="D121" i="2" s="1"/>
  <c r="F121" i="2" s="1"/>
  <c r="E122" i="2" l="1"/>
  <c r="D122" i="2" s="1"/>
  <c r="F122" i="2" s="1"/>
  <c r="E123" i="2" l="1"/>
  <c r="D123" i="2" s="1"/>
  <c r="F123" i="2" s="1"/>
  <c r="E124" i="2" l="1"/>
  <c r="D124" i="2" s="1"/>
  <c r="F124" i="2" s="1"/>
</calcChain>
</file>

<file path=xl/sharedStrings.xml><?xml version="1.0" encoding="utf-8"?>
<sst xmlns="http://schemas.openxmlformats.org/spreadsheetml/2006/main" count="110" uniqueCount="92">
  <si>
    <t xml:space="preserve">  Cash</t>
  </si>
  <si>
    <t xml:space="preserve">  S-T Investments</t>
  </si>
  <si>
    <t xml:space="preserve">  Insurance Cash Value</t>
  </si>
  <si>
    <t>Sub-total</t>
  </si>
  <si>
    <t xml:space="preserve">    Real Estate</t>
  </si>
  <si>
    <t xml:space="preserve">    Business</t>
  </si>
  <si>
    <t xml:space="preserve">    House &amp; Lot</t>
  </si>
  <si>
    <t xml:space="preserve">    Vehicle/s</t>
  </si>
  <si>
    <t xml:space="preserve">    Others</t>
  </si>
  <si>
    <t xml:space="preserve">  Earning L-T Assets</t>
  </si>
  <si>
    <t xml:space="preserve">  Non-earning L-T Assets</t>
  </si>
  <si>
    <t xml:space="preserve">  Credit Cards</t>
  </si>
  <si>
    <t xml:space="preserve">  Personal Loans</t>
  </si>
  <si>
    <t xml:space="preserve">  Others</t>
  </si>
  <si>
    <t xml:space="preserve">  Vehicle Loan</t>
  </si>
  <si>
    <t xml:space="preserve">  Housing Loan</t>
  </si>
  <si>
    <t xml:space="preserve">  Personal Loan</t>
  </si>
  <si>
    <t xml:space="preserve">  Previous Net Worth</t>
  </si>
  <si>
    <t>Current Ratio</t>
  </si>
  <si>
    <t>Emergency Fund Ratio</t>
  </si>
  <si>
    <t>Income</t>
  </si>
  <si>
    <t>Total</t>
  </si>
  <si>
    <t>Net Income</t>
  </si>
  <si>
    <t>Earning Assets Ratio</t>
  </si>
  <si>
    <t>Amort</t>
  </si>
  <si>
    <t>Prin.</t>
  </si>
  <si>
    <t>Int.</t>
  </si>
  <si>
    <t>O/S Bal.</t>
  </si>
  <si>
    <t>Vehicle Loan</t>
  </si>
  <si>
    <t>Housing Loan</t>
  </si>
  <si>
    <t xml:space="preserve">  Interest Income</t>
  </si>
  <si>
    <t xml:space="preserve">  Interest Expense</t>
  </si>
  <si>
    <t>Operating Expenses</t>
  </si>
  <si>
    <t xml:space="preserve">  Net Income for the Year</t>
  </si>
  <si>
    <t>Sub-total Opex</t>
  </si>
  <si>
    <t>NIBIT</t>
  </si>
  <si>
    <t>NIBT</t>
  </si>
  <si>
    <t>DuPont Analysis</t>
  </si>
  <si>
    <t>Asset Turnover</t>
  </si>
  <si>
    <t>Net Income Margin</t>
  </si>
  <si>
    <t>x</t>
  </si>
  <si>
    <t xml:space="preserve">  Income Tax</t>
  </si>
  <si>
    <t xml:space="preserve">  Employment/Business</t>
  </si>
  <si>
    <t>Your Balance Sheet is</t>
  </si>
  <si>
    <t>What I Own</t>
  </si>
  <si>
    <t>What I Owe</t>
  </si>
  <si>
    <t xml:space="preserve"> Short-Term Debts</t>
  </si>
  <si>
    <t xml:space="preserve"> Short-Term Assets</t>
  </si>
  <si>
    <t xml:space="preserve"> Long-term Assets</t>
  </si>
  <si>
    <t>Ideal Value</t>
  </si>
  <si>
    <t>Financial Ratios</t>
  </si>
  <si>
    <t>Total What I Owe</t>
  </si>
  <si>
    <t>Total What I Own</t>
  </si>
  <si>
    <t>Net Worth</t>
  </si>
  <si>
    <t>Total What I Owe &amp; Net Worth</t>
  </si>
  <si>
    <t>Total What I Owe to Net Worth</t>
  </si>
  <si>
    <t>Balance Sheet</t>
  </si>
  <si>
    <t>Income Statement</t>
  </si>
  <si>
    <t>Personal Finance Advisers Philippines Corporation</t>
  </si>
  <si>
    <t>Return on Net Worth</t>
  </si>
  <si>
    <t>Return on What I Own</t>
  </si>
  <si>
    <t>Net Worth Multiplier</t>
  </si>
  <si>
    <t>There is no guarantee about the accuracy or completeness of the calculations set herein.  PFA does not accept liability for any direct or consequential losses</t>
  </si>
  <si>
    <t>arising from the use of this Financial Health Check. Prior to  making any investment decision, you should fully understand the economic risks and merits,</t>
  </si>
  <si>
    <t>as well as the legal, tax and accounting characteristics and consequences of the  transaction, and make your own determination that your actions are</t>
  </si>
  <si>
    <t>consistent with your objectives and that you are able to assume the risk.  The contents of this electronic file are NOT to be reproduced or distributed to any</t>
  </si>
  <si>
    <t>other person or legal entity. The format and formulas of this electronic file may NOT be altered in any way without prior written permission of PFA.</t>
  </si>
  <si>
    <t xml:space="preserve">  May Spend</t>
  </si>
  <si>
    <t xml:space="preserve">  Must Spend</t>
  </si>
  <si>
    <t>Please contact info@personalfinance.ph</t>
  </si>
  <si>
    <t xml:space="preserve">PFA's Financial Health Check as well as </t>
  </si>
  <si>
    <t>its related training programs.</t>
  </si>
  <si>
    <t xml:space="preserve">    Stocks</t>
  </si>
  <si>
    <t xml:space="preserve">    Bonds</t>
  </si>
  <si>
    <t xml:space="preserve">    Pooled Funds</t>
  </si>
  <si>
    <t xml:space="preserve">    Provident/Cooperative Funds</t>
  </si>
  <si>
    <t xml:space="preserve">  S-T Receivavles</t>
  </si>
  <si>
    <t xml:space="preserve">    Furnitures, Appliances, Fixtures</t>
  </si>
  <si>
    <t xml:space="preserve">    Jewelries</t>
  </si>
  <si>
    <t>Long-term Debts</t>
  </si>
  <si>
    <t xml:space="preserve">  SSS/GSIS/Pag-Ibig Salary Loans</t>
  </si>
  <si>
    <t xml:space="preserve">  Advances/Loans from Relatives</t>
  </si>
  <si>
    <t xml:space="preserve">  Insurance Cash Value Loan</t>
  </si>
  <si>
    <t>or (632) 359-3094 for inquiries about</t>
  </si>
  <si>
    <t>Financial Health Check for ________________________________</t>
  </si>
  <si>
    <t>as of ________________</t>
  </si>
  <si>
    <r>
      <rPr>
        <b/>
        <sz val="9"/>
        <rFont val="Arial"/>
        <family val="2"/>
      </rPr>
      <t>Disclaimer:</t>
    </r>
    <r>
      <rPr>
        <sz val="9"/>
        <rFont val="Arial"/>
        <family val="2"/>
      </rPr>
      <t xml:space="preserve"> This Financial Health Check was developed by the Personal Finance Advisers Philippines Corporation (PFA). Copyright 2013. All rights reserved.</t>
    </r>
  </si>
  <si>
    <t xml:space="preserve">  Current Portion of Long-term Debts</t>
  </si>
  <si>
    <t>&gt;= 1 x</t>
  </si>
  <si>
    <t>&lt;= 1 x</t>
  </si>
  <si>
    <t>&gt;= 50% of Total What I Own</t>
  </si>
  <si>
    <t>&gt;= 3 months of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</si>
</sst>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  <font>
      <b/>
      <u val="doubleAccounting"/>
      <sz val="10"/>
      <name val="Arial"/>
      <family val="2"/>
    </font>
    <font>
      <b/>
      <sz val="12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66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43" fontId="0" fillId="0" borderId="0" xfId="1" applyFont="1"/>
    <xf numFmtId="164" fontId="0" fillId="0" borderId="0" xfId="1" applyNumberFormat="1" applyFont="1"/>
    <xf numFmtId="164" fontId="0" fillId="0" borderId="0" xfId="0" applyNumberFormat="1"/>
    <xf numFmtId="43" fontId="0" fillId="0" borderId="0" xfId="0" applyNumberFormat="1"/>
    <xf numFmtId="9" fontId="0" fillId="0" borderId="0" xfId="2" applyFont="1"/>
    <xf numFmtId="9" fontId="0" fillId="0" borderId="0" xfId="0" applyNumberFormat="1"/>
    <xf numFmtId="0" fontId="2" fillId="0" borderId="0" xfId="0" applyFont="1" applyAlignment="1">
      <alignment horizontal="center"/>
    </xf>
    <xf numFmtId="0" fontId="0" fillId="2" borderId="1" xfId="0" applyFill="1" applyBorder="1"/>
    <xf numFmtId="0" fontId="2" fillId="3" borderId="0" xfId="0" applyFont="1" applyFill="1"/>
    <xf numFmtId="0" fontId="0" fillId="3" borderId="0" xfId="0" applyFill="1"/>
    <xf numFmtId="164" fontId="2" fillId="3" borderId="0" xfId="0" applyNumberFormat="1" applyFont="1" applyFill="1"/>
    <xf numFmtId="164" fontId="0" fillId="3" borderId="0" xfId="1" applyNumberFormat="1" applyFont="1" applyFill="1"/>
    <xf numFmtId="164" fontId="2" fillId="3" borderId="0" xfId="0" applyNumberFormat="1" applyFont="1" applyFill="1" applyAlignment="1">
      <alignment horizontal="righ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right"/>
    </xf>
    <xf numFmtId="0" fontId="2" fillId="4" borderId="0" xfId="0" applyFont="1" applyFill="1"/>
    <xf numFmtId="0" fontId="0" fillId="4" borderId="0" xfId="0" applyFill="1"/>
    <xf numFmtId="164" fontId="0" fillId="4" borderId="0" xfId="1" applyNumberFormat="1" applyFont="1" applyFill="1"/>
    <xf numFmtId="164" fontId="2" fillId="4" borderId="0" xfId="1" applyNumberFormat="1" applyFont="1" applyFill="1" applyAlignment="1">
      <alignment horizontal="right"/>
    </xf>
    <xf numFmtId="164" fontId="2" fillId="4" borderId="0" xfId="1" applyNumberFormat="1" applyFont="1" applyFill="1"/>
    <xf numFmtId="0" fontId="0" fillId="4" borderId="0" xfId="0" applyFill="1" applyAlignment="1">
      <alignment horizontal="right"/>
    </xf>
    <xf numFmtId="0" fontId="2" fillId="4" borderId="0" xfId="0" applyFont="1" applyFill="1" applyAlignment="1">
      <alignment horizontal="right"/>
    </xf>
    <xf numFmtId="0" fontId="0" fillId="0" borderId="0" xfId="1" applyNumberFormat="1" applyFont="1"/>
    <xf numFmtId="0" fontId="0" fillId="0" borderId="0" xfId="0" applyFill="1" applyBorder="1"/>
    <xf numFmtId="0" fontId="0" fillId="0" borderId="0" xfId="0" applyFill="1"/>
    <xf numFmtId="0" fontId="2" fillId="0" borderId="0" xfId="0" applyFont="1" applyFill="1" applyAlignment="1">
      <alignment horizontal="right"/>
    </xf>
    <xf numFmtId="164" fontId="2" fillId="0" borderId="0" xfId="1" applyNumberFormat="1" applyFont="1" applyFill="1"/>
    <xf numFmtId="0" fontId="2" fillId="0" borderId="0" xfId="0" applyFont="1" applyFill="1"/>
    <xf numFmtId="164" fontId="0" fillId="0" borderId="0" xfId="0" applyNumberFormat="1" applyFill="1"/>
    <xf numFmtId="0" fontId="0" fillId="0" borderId="0" xfId="0" applyFill="1" applyAlignment="1">
      <alignment horizontal="right"/>
    </xf>
    <xf numFmtId="164" fontId="0" fillId="0" borderId="0" xfId="1" applyNumberFormat="1" applyFont="1" applyFill="1"/>
    <xf numFmtId="9" fontId="0" fillId="0" borderId="0" xfId="2" applyFont="1" applyFill="1"/>
    <xf numFmtId="164" fontId="5" fillId="5" borderId="0" xfId="1" applyNumberFormat="1" applyFont="1" applyFill="1"/>
    <xf numFmtId="0" fontId="4" fillId="0" borderId="0" xfId="0" applyFont="1" applyFill="1" applyAlignment="1">
      <alignment horizontal="right"/>
    </xf>
    <xf numFmtId="0" fontId="4" fillId="4" borderId="0" xfId="0" applyFont="1" applyFill="1"/>
    <xf numFmtId="164" fontId="6" fillId="4" borderId="0" xfId="1" applyNumberFormat="1" applyFont="1" applyFill="1"/>
    <xf numFmtId="164" fontId="7" fillId="4" borderId="0" xfId="1" applyNumberFormat="1" applyFont="1" applyFill="1"/>
    <xf numFmtId="164" fontId="8" fillId="4" borderId="0" xfId="1" applyNumberFormat="1" applyFont="1" applyFill="1"/>
    <xf numFmtId="0" fontId="2" fillId="0" borderId="0" xfId="0" applyFont="1" applyFill="1" applyAlignment="1">
      <alignment horizontal="center"/>
    </xf>
    <xf numFmtId="10" fontId="0" fillId="0" borderId="0" xfId="2" applyNumberFormat="1" applyFont="1"/>
    <xf numFmtId="0" fontId="4" fillId="0" borderId="0" xfId="0" applyFont="1"/>
    <xf numFmtId="0" fontId="4" fillId="2" borderId="1" xfId="0" applyFont="1" applyFill="1" applyBorder="1"/>
    <xf numFmtId="164" fontId="4" fillId="4" borderId="0" xfId="1" applyNumberFormat="1" applyFont="1" applyFill="1"/>
    <xf numFmtId="10" fontId="0" fillId="0" borderId="0" xfId="2" applyNumberFormat="1" applyFont="1" applyFill="1" applyBorder="1"/>
    <xf numFmtId="0" fontId="9" fillId="0" borderId="0" xfId="0" applyFont="1"/>
    <xf numFmtId="0" fontId="0" fillId="8" borderId="0" xfId="0" applyFill="1"/>
    <xf numFmtId="0" fontId="11" fillId="0" borderId="0" xfId="0" applyFont="1"/>
    <xf numFmtId="0" fontId="10" fillId="0" borderId="0" xfId="0" applyFont="1" applyFill="1" applyAlignment="1">
      <alignment horizontal="center"/>
    </xf>
    <xf numFmtId="0" fontId="4" fillId="3" borderId="0" xfId="0" applyFont="1" applyFill="1"/>
    <xf numFmtId="0" fontId="13" fillId="9" borderId="0" xfId="0" applyFont="1" applyFill="1" applyAlignment="1">
      <alignment horizontal="left"/>
    </xf>
    <xf numFmtId="0" fontId="13" fillId="9" borderId="0" xfId="0" applyFont="1" applyFill="1" applyBorder="1" applyAlignment="1">
      <alignment horizontal="left"/>
    </xf>
    <xf numFmtId="0" fontId="1" fillId="4" borderId="0" xfId="0" applyFont="1" applyFill="1"/>
    <xf numFmtId="43" fontId="0" fillId="2" borderId="1" xfId="1" applyFont="1" applyFill="1" applyBorder="1" applyAlignment="1">
      <alignment horizontal="right"/>
    </xf>
    <xf numFmtId="43" fontId="0" fillId="0" borderId="0" xfId="1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9" fontId="2" fillId="0" borderId="0" xfId="0" applyNumberFormat="1" applyFont="1" applyAlignment="1">
      <alignment horizontal="center"/>
    </xf>
    <xf numFmtId="0" fontId="11" fillId="8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  <xf numFmtId="0" fontId="5" fillId="7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006600"/>
      <color rgb="FFFF9900"/>
      <color rgb="FF33CCCC"/>
      <color rgb="FF00FFFF"/>
      <color rgb="FFFFCC66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15875</xdr:colOff>
      <xdr:row>25</xdr:row>
      <xdr:rowOff>63500</xdr:rowOff>
    </xdr:from>
    <xdr:to>
      <xdr:col>7</xdr:col>
      <xdr:colOff>485775</xdr:colOff>
      <xdr:row>25</xdr:row>
      <xdr:rowOff>66675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 flipH="1" flipV="1">
          <a:off x="4905375" y="2762250"/>
          <a:ext cx="581025" cy="3175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327018</xdr:colOff>
      <xdr:row>36</xdr:row>
      <xdr:rowOff>0</xdr:rowOff>
    </xdr:from>
    <xdr:to>
      <xdr:col>0</xdr:col>
      <xdr:colOff>541330</xdr:colOff>
      <xdr:row>38</xdr:row>
      <xdr:rowOff>47624</xdr:rowOff>
    </xdr:to>
    <xdr:sp macro="" textlink="">
      <xdr:nvSpPr>
        <xdr:cNvPr id="2" name="Curved Right Arrow 1"/>
        <xdr:cNvSpPr/>
      </xdr:nvSpPr>
      <xdr:spPr>
        <a:xfrm>
          <a:off x="327018" y="4159250"/>
          <a:ext cx="214312" cy="365124"/>
        </a:xfrm>
        <a:prstGeom prst="curvedRightArrow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327018</xdr:colOff>
      <xdr:row>38</xdr:row>
      <xdr:rowOff>65102</xdr:rowOff>
    </xdr:from>
    <xdr:to>
      <xdr:col>0</xdr:col>
      <xdr:colOff>541330</xdr:colOff>
      <xdr:row>40</xdr:row>
      <xdr:rowOff>112726</xdr:rowOff>
    </xdr:to>
    <xdr:sp macro="" textlink="">
      <xdr:nvSpPr>
        <xdr:cNvPr id="4" name="Curved Right Arrow 3"/>
        <xdr:cNvSpPr/>
      </xdr:nvSpPr>
      <xdr:spPr>
        <a:xfrm>
          <a:off x="327018" y="4541852"/>
          <a:ext cx="214312" cy="365124"/>
        </a:xfrm>
        <a:prstGeom prst="curvedRightArrow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showGridLines="0" tabSelected="1" topLeftCell="A28" zoomScale="120" zoomScaleNormal="120" workbookViewId="0">
      <selection activeCell="E46" sqref="E46"/>
    </sheetView>
  </sheetViews>
  <sheetFormatPr defaultRowHeight="12.75" x14ac:dyDescent="0.2"/>
  <cols>
    <col min="2" max="2" width="28.5703125" customWidth="1"/>
    <col min="3" max="3" width="13.42578125" bestFit="1" customWidth="1"/>
    <col min="4" max="4" width="2.7109375" customWidth="1"/>
    <col min="5" max="5" width="30.85546875" customWidth="1"/>
    <col min="6" max="6" width="11.85546875" bestFit="1" customWidth="1"/>
    <col min="7" max="7" width="2.7109375" customWidth="1"/>
    <col min="8" max="8" width="20.5703125" customWidth="1"/>
    <col min="9" max="9" width="11.85546875" bestFit="1" customWidth="1"/>
    <col min="12" max="13" width="10.7109375" bestFit="1" customWidth="1"/>
  </cols>
  <sheetData>
    <row r="1" spans="1:10" ht="15.75" x14ac:dyDescent="0.25">
      <c r="A1" s="47" t="s">
        <v>58</v>
      </c>
    </row>
    <row r="2" spans="1:10" x14ac:dyDescent="0.2">
      <c r="A2" s="61" t="s">
        <v>84</v>
      </c>
      <c r="B2" s="62"/>
      <c r="C2" s="62"/>
      <c r="D2" s="62"/>
      <c r="E2" s="62"/>
    </row>
    <row r="3" spans="1:10" x14ac:dyDescent="0.2">
      <c r="A3" s="61" t="s">
        <v>85</v>
      </c>
      <c r="B3" s="62"/>
      <c r="C3" s="62"/>
      <c r="D3" s="62"/>
      <c r="E3" s="62"/>
    </row>
    <row r="4" spans="1:10" x14ac:dyDescent="0.2">
      <c r="A4" s="43"/>
    </row>
    <row r="5" spans="1:10" x14ac:dyDescent="0.2">
      <c r="A5" s="43"/>
    </row>
    <row r="6" spans="1:10" x14ac:dyDescent="0.2">
      <c r="B6" s="63" t="s">
        <v>56</v>
      </c>
      <c r="C6" s="63"/>
      <c r="D6" s="63"/>
      <c r="E6" s="63"/>
      <c r="F6" s="63"/>
    </row>
    <row r="7" spans="1:10" x14ac:dyDescent="0.2">
      <c r="B7" s="18" t="s">
        <v>44</v>
      </c>
      <c r="C7" s="19"/>
      <c r="E7" s="18" t="s">
        <v>45</v>
      </c>
      <c r="F7" s="19"/>
      <c r="H7" s="25"/>
    </row>
    <row r="8" spans="1:10" x14ac:dyDescent="0.2">
      <c r="B8" s="37" t="s">
        <v>47</v>
      </c>
      <c r="C8" s="19"/>
      <c r="E8" s="37" t="s">
        <v>46</v>
      </c>
      <c r="F8" s="20"/>
      <c r="H8" s="25"/>
    </row>
    <row r="9" spans="1:10" x14ac:dyDescent="0.2">
      <c r="B9" s="19" t="s">
        <v>0</v>
      </c>
      <c r="C9" s="20">
        <v>0</v>
      </c>
      <c r="E9" s="19" t="s">
        <v>11</v>
      </c>
      <c r="F9" s="20">
        <v>0</v>
      </c>
      <c r="H9" s="25"/>
    </row>
    <row r="10" spans="1:10" x14ac:dyDescent="0.2">
      <c r="B10" s="19" t="s">
        <v>1</v>
      </c>
      <c r="C10" s="20">
        <v>0</v>
      </c>
      <c r="E10" s="54" t="s">
        <v>12</v>
      </c>
      <c r="F10" s="20">
        <v>0</v>
      </c>
      <c r="H10" s="25"/>
    </row>
    <row r="11" spans="1:10" x14ac:dyDescent="0.2">
      <c r="B11" s="54" t="s">
        <v>76</v>
      </c>
      <c r="C11" s="20">
        <v>0</v>
      </c>
      <c r="E11" s="54" t="s">
        <v>80</v>
      </c>
      <c r="F11" s="20">
        <v>0</v>
      </c>
    </row>
    <row r="12" spans="1:10" x14ac:dyDescent="0.2">
      <c r="B12" s="19" t="s">
        <v>2</v>
      </c>
      <c r="C12" s="20">
        <v>0</v>
      </c>
      <c r="E12" s="54" t="s">
        <v>81</v>
      </c>
      <c r="F12" s="20">
        <v>0</v>
      </c>
    </row>
    <row r="13" spans="1:10" ht="15" x14ac:dyDescent="0.35">
      <c r="B13" s="54" t="s">
        <v>13</v>
      </c>
      <c r="C13" s="38">
        <v>0</v>
      </c>
      <c r="E13" s="54" t="s">
        <v>87</v>
      </c>
      <c r="F13" s="20">
        <v>0</v>
      </c>
    </row>
    <row r="14" spans="1:10" ht="15" x14ac:dyDescent="0.35">
      <c r="B14" s="24" t="s">
        <v>3</v>
      </c>
      <c r="C14" s="22">
        <f>SUM(C9:C13)</f>
        <v>0</v>
      </c>
      <c r="E14" s="19" t="s">
        <v>13</v>
      </c>
      <c r="F14" s="38">
        <v>0</v>
      </c>
      <c r="H14" s="64" t="s">
        <v>57</v>
      </c>
      <c r="I14" s="64"/>
    </row>
    <row r="15" spans="1:10" x14ac:dyDescent="0.2">
      <c r="B15" s="37" t="s">
        <v>48</v>
      </c>
      <c r="C15" s="19"/>
      <c r="E15" s="21" t="s">
        <v>3</v>
      </c>
      <c r="F15" s="22">
        <f>SUM(F9:F14)</f>
        <v>0</v>
      </c>
      <c r="H15" s="11" t="s">
        <v>20</v>
      </c>
      <c r="I15" s="12"/>
      <c r="J15" s="9"/>
    </row>
    <row r="16" spans="1:10" x14ac:dyDescent="0.2">
      <c r="B16" s="19" t="s">
        <v>9</v>
      </c>
      <c r="C16" s="19"/>
      <c r="E16" s="54" t="s">
        <v>79</v>
      </c>
      <c r="F16" s="19"/>
      <c r="H16" s="12" t="s">
        <v>42</v>
      </c>
      <c r="I16" s="13">
        <v>0</v>
      </c>
      <c r="J16" s="7"/>
    </row>
    <row r="17" spans="2:17" x14ac:dyDescent="0.2">
      <c r="B17" s="54" t="s">
        <v>72</v>
      </c>
      <c r="C17" s="20">
        <v>0</v>
      </c>
      <c r="E17" s="54" t="s">
        <v>14</v>
      </c>
      <c r="F17" s="20">
        <v>0</v>
      </c>
      <c r="G17" s="3"/>
      <c r="H17" s="11" t="s">
        <v>32</v>
      </c>
      <c r="I17" s="14"/>
      <c r="J17" s="7"/>
    </row>
    <row r="18" spans="2:17" x14ac:dyDescent="0.2">
      <c r="B18" s="54" t="s">
        <v>73</v>
      </c>
      <c r="C18" s="20">
        <v>0</v>
      </c>
      <c r="E18" s="54" t="s">
        <v>15</v>
      </c>
      <c r="F18" s="20">
        <v>0</v>
      </c>
      <c r="H18" s="51" t="s">
        <v>68</v>
      </c>
      <c r="I18" s="14">
        <v>0</v>
      </c>
      <c r="J18" s="8"/>
      <c r="O18" s="5"/>
    </row>
    <row r="19" spans="2:17" x14ac:dyDescent="0.2">
      <c r="B19" s="54" t="s">
        <v>74</v>
      </c>
      <c r="C19" s="20">
        <v>0</v>
      </c>
      <c r="E19" s="19" t="s">
        <v>16</v>
      </c>
      <c r="F19" s="20">
        <v>0</v>
      </c>
      <c r="H19" s="51" t="s">
        <v>67</v>
      </c>
      <c r="I19" s="14">
        <v>0</v>
      </c>
    </row>
    <row r="20" spans="2:17" x14ac:dyDescent="0.2">
      <c r="B20" s="19" t="s">
        <v>4</v>
      </c>
      <c r="C20" s="20">
        <v>0</v>
      </c>
      <c r="E20" s="54" t="s">
        <v>82</v>
      </c>
      <c r="F20" s="20">
        <v>0</v>
      </c>
      <c r="H20" s="15" t="s">
        <v>34</v>
      </c>
      <c r="I20" s="13">
        <f>I18+I19</f>
        <v>0</v>
      </c>
    </row>
    <row r="21" spans="2:17" ht="15" x14ac:dyDescent="0.35">
      <c r="B21" s="54" t="s">
        <v>75</v>
      </c>
      <c r="C21" s="20">
        <v>0</v>
      </c>
      <c r="E21" s="19" t="s">
        <v>13</v>
      </c>
      <c r="F21" s="38">
        <v>0</v>
      </c>
      <c r="H21" s="16" t="s">
        <v>35</v>
      </c>
      <c r="I21" s="13">
        <f>I16-I20</f>
        <v>0</v>
      </c>
      <c r="L21" s="4"/>
      <c r="M21" s="4"/>
      <c r="O21" s="7"/>
    </row>
    <row r="22" spans="2:17" x14ac:dyDescent="0.2">
      <c r="B22" s="19" t="s">
        <v>5</v>
      </c>
      <c r="C22" s="20">
        <v>0</v>
      </c>
      <c r="E22" s="23" t="s">
        <v>3</v>
      </c>
      <c r="F22" s="45">
        <f>SUM(F17:F21)</f>
        <v>0</v>
      </c>
      <c r="H22" s="12" t="s">
        <v>30</v>
      </c>
      <c r="I22" s="14">
        <v>0</v>
      </c>
      <c r="L22" s="4"/>
      <c r="M22" s="4"/>
      <c r="O22" s="7"/>
    </row>
    <row r="23" spans="2:17" ht="15" x14ac:dyDescent="0.35">
      <c r="B23" s="19" t="s">
        <v>8</v>
      </c>
      <c r="C23" s="38">
        <v>0</v>
      </c>
      <c r="E23" s="21" t="s">
        <v>51</v>
      </c>
      <c r="F23" s="22">
        <f>F15+F22</f>
        <v>0</v>
      </c>
      <c r="H23" s="12" t="s">
        <v>31</v>
      </c>
      <c r="I23" s="14">
        <v>0</v>
      </c>
      <c r="L23" s="4"/>
      <c r="M23" s="4"/>
      <c r="O23" s="7"/>
    </row>
    <row r="24" spans="2:17" x14ac:dyDescent="0.2">
      <c r="B24" s="24" t="s">
        <v>3</v>
      </c>
      <c r="C24" s="22">
        <f>SUM(C17:C23)</f>
        <v>0</v>
      </c>
      <c r="E24" s="18" t="s">
        <v>53</v>
      </c>
      <c r="F24" s="19"/>
      <c r="H24" s="11" t="s">
        <v>36</v>
      </c>
      <c r="I24" s="13">
        <f>I21+I22-I23</f>
        <v>0</v>
      </c>
      <c r="L24" s="4"/>
      <c r="M24" s="4"/>
      <c r="O24" s="7"/>
    </row>
    <row r="25" spans="2:17" x14ac:dyDescent="0.2">
      <c r="B25" s="19" t="s">
        <v>10</v>
      </c>
      <c r="C25" s="19"/>
      <c r="E25" s="19" t="s">
        <v>17</v>
      </c>
      <c r="F25" s="20">
        <f>C32-F23-F26</f>
        <v>0</v>
      </c>
      <c r="H25" s="12" t="s">
        <v>41</v>
      </c>
      <c r="I25" s="14">
        <v>0</v>
      </c>
      <c r="L25" s="4"/>
      <c r="M25" s="4"/>
      <c r="O25" s="7"/>
    </row>
    <row r="26" spans="2:17" ht="15" x14ac:dyDescent="0.35">
      <c r="B26" s="19" t="s">
        <v>6</v>
      </c>
      <c r="C26" s="20">
        <v>0</v>
      </c>
      <c r="E26" s="19" t="s">
        <v>33</v>
      </c>
      <c r="F26" s="38">
        <f>I26</f>
        <v>0</v>
      </c>
      <c r="H26" s="17" t="s">
        <v>22</v>
      </c>
      <c r="I26" s="13">
        <f>I24-I25</f>
        <v>0</v>
      </c>
      <c r="L26" s="4"/>
      <c r="M26" s="4"/>
      <c r="O26" s="7"/>
    </row>
    <row r="27" spans="2:17" s="27" customFormat="1" ht="15" x14ac:dyDescent="0.35">
      <c r="B27" s="54" t="s">
        <v>77</v>
      </c>
      <c r="C27" s="20">
        <v>0</v>
      </c>
      <c r="D27"/>
      <c r="E27" s="23" t="s">
        <v>3</v>
      </c>
      <c r="F27" s="39">
        <f>F25+F26</f>
        <v>0</v>
      </c>
      <c r="G27" s="5"/>
      <c r="H27" s="2"/>
      <c r="I27" s="5"/>
      <c r="L27" s="4"/>
      <c r="M27" s="33"/>
      <c r="O27" s="34"/>
    </row>
    <row r="28" spans="2:17" s="27" customFormat="1" ht="15" x14ac:dyDescent="0.35">
      <c r="B28" s="19" t="s">
        <v>7</v>
      </c>
      <c r="C28" s="20">
        <v>0</v>
      </c>
      <c r="E28" s="21" t="s">
        <v>54</v>
      </c>
      <c r="F28" s="40">
        <f>F23+F27</f>
        <v>0</v>
      </c>
      <c r="G28" s="31"/>
      <c r="H28" s="32"/>
      <c r="I28" s="31"/>
      <c r="L28" s="33"/>
      <c r="M28" s="33"/>
      <c r="O28" s="34"/>
    </row>
    <row r="29" spans="2:17" x14ac:dyDescent="0.2">
      <c r="B29" s="54" t="s">
        <v>78</v>
      </c>
      <c r="C29" s="20">
        <v>0</v>
      </c>
      <c r="D29" s="27"/>
      <c r="E29" s="29"/>
      <c r="F29" s="29"/>
      <c r="G29" s="31"/>
      <c r="H29" s="32"/>
      <c r="I29" s="31"/>
      <c r="M29" s="4"/>
      <c r="O29" s="7"/>
    </row>
    <row r="30" spans="2:17" ht="15" x14ac:dyDescent="0.35">
      <c r="B30" s="19" t="s">
        <v>8</v>
      </c>
      <c r="C30" s="38">
        <v>0</v>
      </c>
      <c r="D30" s="27"/>
      <c r="E30" s="29"/>
      <c r="F30" s="29"/>
      <c r="G30" s="5"/>
      <c r="H30" s="2"/>
      <c r="I30" s="5"/>
      <c r="M30" s="4"/>
      <c r="N30">
        <v>125000</v>
      </c>
      <c r="O30" s="7">
        <f>O26+2%</f>
        <v>0.02</v>
      </c>
      <c r="P30">
        <f>IF($O$18&gt;=L27,$O$18,0)</f>
        <v>0</v>
      </c>
      <c r="Q30">
        <f>IF(P30=0,0,(P30-M26)*O30+N30)</f>
        <v>0</v>
      </c>
    </row>
    <row r="31" spans="2:17" ht="15" x14ac:dyDescent="0.35">
      <c r="B31" s="24" t="s">
        <v>3</v>
      </c>
      <c r="C31" s="39">
        <f>SUM(C26:C30)</f>
        <v>0</v>
      </c>
      <c r="D31" s="27"/>
      <c r="E31" s="29"/>
      <c r="F31" s="29"/>
      <c r="G31" s="27"/>
      <c r="H31" s="27"/>
      <c r="I31" s="27"/>
      <c r="L31" s="4"/>
      <c r="M31" s="4"/>
      <c r="Q31">
        <f>SUM(Q21:Q30)</f>
        <v>0</v>
      </c>
    </row>
    <row r="32" spans="2:17" ht="15" x14ac:dyDescent="0.35">
      <c r="B32" s="24" t="s">
        <v>52</v>
      </c>
      <c r="C32" s="40">
        <f>C14+C24+C31</f>
        <v>0</v>
      </c>
      <c r="D32" s="27"/>
      <c r="E32" s="27"/>
      <c r="F32" s="27"/>
      <c r="G32" s="27"/>
      <c r="L32" s="4"/>
      <c r="M32" s="4"/>
    </row>
    <row r="33" spans="2:13" x14ac:dyDescent="0.2">
      <c r="B33" s="28"/>
      <c r="C33" s="29"/>
      <c r="D33" s="27"/>
      <c r="E33" s="27"/>
      <c r="F33" s="27"/>
      <c r="G33" s="27"/>
      <c r="L33" s="4"/>
      <c r="M33" s="4"/>
    </row>
    <row r="34" spans="2:13" x14ac:dyDescent="0.2">
      <c r="B34" s="36" t="s">
        <v>43</v>
      </c>
      <c r="C34" s="35" t="str">
        <f>IF(C32=F28,"balanced.", "not balanced.")</f>
        <v>balanced.</v>
      </c>
      <c r="D34" s="27"/>
      <c r="E34" s="27"/>
      <c r="F34" s="27"/>
      <c r="G34" s="27"/>
    </row>
    <row r="35" spans="2:13" x14ac:dyDescent="0.2">
      <c r="B35" s="28"/>
      <c r="C35" s="29"/>
      <c r="D35" s="27"/>
      <c r="E35" s="27"/>
      <c r="F35" s="27"/>
      <c r="G35" s="27"/>
    </row>
    <row r="36" spans="2:13" x14ac:dyDescent="0.2">
      <c r="B36" s="30" t="s">
        <v>37</v>
      </c>
      <c r="C36" s="27"/>
      <c r="D36" s="27"/>
      <c r="E36" s="27"/>
      <c r="F36" s="27"/>
      <c r="G36" s="27"/>
    </row>
    <row r="37" spans="2:13" x14ac:dyDescent="0.2">
      <c r="B37" s="44" t="s">
        <v>59</v>
      </c>
      <c r="C37" s="55" t="str">
        <f>IF(F27&lt;=0,"n.a.",I26/F27)</f>
        <v>n.a.</v>
      </c>
      <c r="D37" s="27"/>
      <c r="E37" s="27"/>
      <c r="F37" s="27"/>
      <c r="G37" s="27"/>
    </row>
    <row r="38" spans="2:13" x14ac:dyDescent="0.2">
      <c r="C38" s="3"/>
      <c r="D38" s="27"/>
      <c r="G38" s="27"/>
    </row>
    <row r="39" spans="2:13" x14ac:dyDescent="0.2">
      <c r="B39" s="44" t="s">
        <v>60</v>
      </c>
      <c r="C39" s="55" t="str">
        <f>IF(C32&lt;=0,"n.a.",I26/C32)</f>
        <v>n.a.</v>
      </c>
      <c r="D39" s="41" t="s">
        <v>40</v>
      </c>
      <c r="E39" s="44" t="s">
        <v>61</v>
      </c>
      <c r="F39" s="55" t="str">
        <f>IF(F27&lt;=0,"n.a.",C32/F27)</f>
        <v>n.a.</v>
      </c>
      <c r="G39" s="27"/>
    </row>
    <row r="40" spans="2:13" x14ac:dyDescent="0.2">
      <c r="C40" s="3"/>
      <c r="D40" s="27"/>
      <c r="F40" s="3"/>
      <c r="G40" s="27"/>
    </row>
    <row r="41" spans="2:13" x14ac:dyDescent="0.2">
      <c r="B41" s="10" t="s">
        <v>39</v>
      </c>
      <c r="C41" s="55" t="str">
        <f>IF(I16&lt;=0,"n.a.",I26/I16)</f>
        <v>n.a.</v>
      </c>
      <c r="D41" s="41" t="s">
        <v>40</v>
      </c>
      <c r="E41" s="10" t="s">
        <v>38</v>
      </c>
      <c r="F41" s="55" t="str">
        <f>IF(C32&lt;=0,"n.a.",I16/C32)</f>
        <v>n.a.</v>
      </c>
      <c r="G41" s="41" t="s">
        <v>40</v>
      </c>
      <c r="H41" s="44" t="s">
        <v>61</v>
      </c>
      <c r="I41" s="55" t="str">
        <f>F39</f>
        <v>n.a.</v>
      </c>
    </row>
    <row r="43" spans="2:13" x14ac:dyDescent="0.2">
      <c r="B43" s="1" t="s">
        <v>50</v>
      </c>
      <c r="C43" s="42"/>
      <c r="D43" s="1"/>
      <c r="E43" s="9" t="s">
        <v>49</v>
      </c>
    </row>
    <row r="44" spans="2:13" x14ac:dyDescent="0.2">
      <c r="B44" s="10" t="s">
        <v>18</v>
      </c>
      <c r="C44" s="55" t="str">
        <f>IF(F15&lt;=0,"n.a.",C14/F15)</f>
        <v>n.a.</v>
      </c>
      <c r="D44" s="1"/>
      <c r="E44" s="57" t="s">
        <v>88</v>
      </c>
    </row>
    <row r="45" spans="2:13" x14ac:dyDescent="0.2">
      <c r="C45" s="2"/>
      <c r="D45" s="1"/>
      <c r="E45" s="9"/>
      <c r="I45" s="26"/>
    </row>
    <row r="46" spans="2:13" x14ac:dyDescent="0.2">
      <c r="B46" s="10" t="s">
        <v>19</v>
      </c>
      <c r="C46" s="55" t="str">
        <f>IF(I20&lt;=0,"n.a.",(C9+C10)/(I20/12))</f>
        <v>n.a.</v>
      </c>
      <c r="D46" s="1"/>
      <c r="E46" s="9" t="s">
        <v>91</v>
      </c>
      <c r="F46" s="52" t="s">
        <v>69</v>
      </c>
      <c r="G46" s="52"/>
      <c r="H46" s="52"/>
      <c r="I46" s="46"/>
    </row>
    <row r="47" spans="2:13" x14ac:dyDescent="0.2">
      <c r="C47" s="2"/>
      <c r="D47" s="1"/>
      <c r="E47" s="57"/>
      <c r="F47" s="52" t="s">
        <v>83</v>
      </c>
      <c r="G47" s="52"/>
      <c r="H47" s="52"/>
      <c r="I47" s="46"/>
      <c r="J47" s="48"/>
    </row>
    <row r="48" spans="2:13" x14ac:dyDescent="0.2">
      <c r="B48" s="44" t="s">
        <v>55</v>
      </c>
      <c r="C48" s="55" t="str">
        <f>IF(F27&lt;=0,"n.a.",F23/F27)</f>
        <v>n.a.</v>
      </c>
      <c r="D48" s="1"/>
      <c r="E48" s="57" t="s">
        <v>89</v>
      </c>
      <c r="F48" s="53" t="s">
        <v>70</v>
      </c>
      <c r="G48" s="52"/>
      <c r="H48" s="52"/>
      <c r="J48" s="48"/>
    </row>
    <row r="49" spans="2:10" x14ac:dyDescent="0.2">
      <c r="C49" s="56"/>
      <c r="D49" s="1"/>
      <c r="E49" s="9"/>
      <c r="F49" s="53" t="s">
        <v>71</v>
      </c>
      <c r="G49" s="53"/>
      <c r="H49" s="53"/>
      <c r="J49" s="48"/>
    </row>
    <row r="50" spans="2:10" x14ac:dyDescent="0.2">
      <c r="B50" s="10" t="s">
        <v>23</v>
      </c>
      <c r="C50" s="55" t="str">
        <f>IF(C32&lt;=0,"n.a.",(C24+C10)/C32)</f>
        <v>n.a.</v>
      </c>
      <c r="D50" s="1"/>
      <c r="E50" s="58" t="s">
        <v>90</v>
      </c>
    </row>
    <row r="51" spans="2:10" x14ac:dyDescent="0.2">
      <c r="F51" s="48"/>
      <c r="G51" s="48"/>
      <c r="H51" s="48"/>
      <c r="I51" s="48"/>
    </row>
    <row r="52" spans="2:10" x14ac:dyDescent="0.2">
      <c r="B52" s="59" t="s">
        <v>86</v>
      </c>
      <c r="C52" s="59"/>
      <c r="D52" s="59"/>
      <c r="E52" s="59"/>
      <c r="F52" s="59"/>
      <c r="G52" s="59"/>
      <c r="H52" s="59"/>
      <c r="I52" s="59"/>
    </row>
    <row r="53" spans="2:10" x14ac:dyDescent="0.2">
      <c r="B53" s="59" t="s">
        <v>62</v>
      </c>
      <c r="C53" s="60"/>
      <c r="D53" s="60"/>
      <c r="E53" s="60"/>
      <c r="F53" s="60"/>
      <c r="G53" s="60"/>
      <c r="H53" s="60"/>
      <c r="I53" s="60"/>
    </row>
    <row r="54" spans="2:10" x14ac:dyDescent="0.2">
      <c r="B54" s="59" t="s">
        <v>63</v>
      </c>
      <c r="C54" s="60"/>
      <c r="D54" s="60"/>
      <c r="E54" s="60"/>
      <c r="F54" s="60"/>
      <c r="G54" s="60"/>
      <c r="H54" s="60"/>
      <c r="I54" s="60"/>
    </row>
    <row r="55" spans="2:10" x14ac:dyDescent="0.2">
      <c r="B55" s="59" t="s">
        <v>64</v>
      </c>
      <c r="C55" s="60"/>
      <c r="D55" s="60"/>
      <c r="E55" s="60"/>
      <c r="F55" s="60"/>
      <c r="G55" s="60"/>
      <c r="H55" s="60"/>
      <c r="I55" s="60"/>
    </row>
    <row r="56" spans="2:10" x14ac:dyDescent="0.2">
      <c r="B56" s="59" t="s">
        <v>65</v>
      </c>
      <c r="C56" s="60"/>
      <c r="D56" s="60"/>
      <c r="E56" s="60"/>
      <c r="F56" s="60"/>
      <c r="G56" s="60"/>
      <c r="H56" s="60"/>
      <c r="I56" s="60"/>
    </row>
    <row r="57" spans="2:10" x14ac:dyDescent="0.2">
      <c r="B57" s="59" t="s">
        <v>66</v>
      </c>
      <c r="C57" s="60"/>
      <c r="D57" s="60"/>
      <c r="E57" s="60"/>
      <c r="F57" s="60"/>
      <c r="G57" s="60"/>
      <c r="H57" s="60"/>
      <c r="I57" s="60"/>
    </row>
    <row r="58" spans="2:10" x14ac:dyDescent="0.2">
      <c r="B58" s="49"/>
      <c r="C58" s="5"/>
      <c r="E58" s="50"/>
    </row>
    <row r="59" spans="2:10" x14ac:dyDescent="0.2">
      <c r="C59" s="5"/>
      <c r="E59" s="50"/>
    </row>
    <row r="60" spans="2:10" x14ac:dyDescent="0.2">
      <c r="E60" s="50"/>
    </row>
    <row r="61" spans="2:10" x14ac:dyDescent="0.2">
      <c r="E61" s="50"/>
    </row>
    <row r="62" spans="2:10" x14ac:dyDescent="0.2">
      <c r="E62" s="50"/>
    </row>
    <row r="63" spans="2:10" x14ac:dyDescent="0.2">
      <c r="E63" s="50"/>
    </row>
    <row r="64" spans="2:10" x14ac:dyDescent="0.2">
      <c r="E64" s="50"/>
    </row>
  </sheetData>
  <mergeCells count="10">
    <mergeCell ref="B55:I55"/>
    <mergeCell ref="B56:I56"/>
    <mergeCell ref="B57:I57"/>
    <mergeCell ref="A2:E2"/>
    <mergeCell ref="A3:E3"/>
    <mergeCell ref="B6:F6"/>
    <mergeCell ref="H14:I14"/>
    <mergeCell ref="B52:I52"/>
    <mergeCell ref="B53:I53"/>
    <mergeCell ref="B54:I54"/>
  </mergeCells>
  <phoneticPr fontId="3" type="noConversion"/>
  <conditionalFormatting sqref="I26 H10">
    <cfRule type="cellIs" dxfId="0" priority="1" stopIfTrue="1" operator="lessThan">
      <formula>0</formula>
    </cfRule>
  </conditionalFormatting>
  <pageMargins left="0.75" right="0.75" top="1" bottom="1" header="0.5" footer="0.5"/>
  <pageSetup orientation="portrait" horizontalDpi="4294967295" verticalDpi="0" r:id="rId1"/>
  <headerFooter alignWithMargins="0"/>
  <drawing r:id="rId2"/>
  <webPublishItems count="1">
    <webPublishItem id="27611" divId="Net Worth for Web_27611" sourceType="range" sourceRef="A1:I51" destinationFile="C:\Users\Vicky\Documents\Seminar Materials\Working Data\Net Worth for Web.mht" autoRepublish="1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03"/>
  <sheetViews>
    <sheetView topLeftCell="A2" workbookViewId="0">
      <selection activeCell="B2" sqref="B2"/>
    </sheetView>
  </sheetViews>
  <sheetFormatPr defaultRowHeight="12.75" x14ac:dyDescent="0.2"/>
  <cols>
    <col min="3" max="3" width="10.7109375" bestFit="1" customWidth="1"/>
    <col min="4" max="5" width="10.28515625" bestFit="1" customWidth="1"/>
    <col min="6" max="6" width="12.85546875" bestFit="1" customWidth="1"/>
    <col min="7" max="7" width="11.28515625" bestFit="1" customWidth="1"/>
    <col min="10" max="10" width="10.7109375" bestFit="1" customWidth="1"/>
    <col min="11" max="12" width="10.28515625" bestFit="1" customWidth="1"/>
    <col min="13" max="13" width="12.85546875" bestFit="1" customWidth="1"/>
    <col min="14" max="14" width="11.28515625" bestFit="1" customWidth="1"/>
  </cols>
  <sheetData>
    <row r="2" spans="2:14" x14ac:dyDescent="0.2">
      <c r="B2" s="1" t="s">
        <v>29</v>
      </c>
      <c r="G2" s="9" t="s">
        <v>21</v>
      </c>
      <c r="I2" s="1" t="s">
        <v>28</v>
      </c>
      <c r="N2" s="9" t="s">
        <v>21</v>
      </c>
    </row>
    <row r="3" spans="2:14" x14ac:dyDescent="0.2">
      <c r="C3" s="9" t="s">
        <v>24</v>
      </c>
      <c r="D3" s="9" t="s">
        <v>25</v>
      </c>
      <c r="E3" s="9" t="s">
        <v>26</v>
      </c>
      <c r="F3" s="9" t="s">
        <v>27</v>
      </c>
      <c r="G3" s="9" t="s">
        <v>26</v>
      </c>
      <c r="J3" s="9" t="s">
        <v>24</v>
      </c>
      <c r="K3" s="9" t="s">
        <v>25</v>
      </c>
      <c r="L3" s="9" t="s">
        <v>26</v>
      </c>
      <c r="M3" s="9" t="s">
        <v>27</v>
      </c>
      <c r="N3" s="9" t="s">
        <v>26</v>
      </c>
    </row>
    <row r="4" spans="2:14" x14ac:dyDescent="0.2">
      <c r="F4" s="3">
        <f>Start!F17</f>
        <v>0</v>
      </c>
      <c r="M4" s="3">
        <f>Start!F18</f>
        <v>0</v>
      </c>
    </row>
    <row r="5" spans="2:14" x14ac:dyDescent="0.2">
      <c r="B5">
        <v>1</v>
      </c>
      <c r="C5" s="3">
        <f>PMT(0.09/12,120,-$F$4)</f>
        <v>0</v>
      </c>
      <c r="D5" s="6">
        <f>C5-E5</f>
        <v>0</v>
      </c>
      <c r="E5" s="6">
        <f>F4*0.09/12</f>
        <v>0</v>
      </c>
      <c r="F5" s="6">
        <f>F4-D5</f>
        <v>0</v>
      </c>
      <c r="I5">
        <v>1</v>
      </c>
      <c r="J5" s="3">
        <f>PMT(0.14/12,60,-$M$4)</f>
        <v>0</v>
      </c>
      <c r="K5" s="6">
        <f>J5-L5</f>
        <v>0</v>
      </c>
      <c r="L5" s="6">
        <f>M4*0.14/12</f>
        <v>0</v>
      </c>
      <c r="M5" s="6">
        <f>M4-K5</f>
        <v>0</v>
      </c>
    </row>
    <row r="6" spans="2:14" x14ac:dyDescent="0.2">
      <c r="B6">
        <f>B5+1</f>
        <v>2</v>
      </c>
      <c r="C6" s="3">
        <f t="shared" ref="C6:C69" si="0">PMT(0.09/12,120,-$F$4)</f>
        <v>0</v>
      </c>
      <c r="D6" s="6">
        <f t="shared" ref="D6:D69" si="1">C6-E6</f>
        <v>0</v>
      </c>
      <c r="E6" s="6">
        <f t="shared" ref="E6:E69" si="2">F5*0.09/12</f>
        <v>0</v>
      </c>
      <c r="F6" s="6">
        <f t="shared" ref="F6:F69" si="3">F5-D6</f>
        <v>0</v>
      </c>
      <c r="I6">
        <f>I5+1</f>
        <v>2</v>
      </c>
      <c r="J6" s="3">
        <f t="shared" ref="J6:J64" si="4">PMT(0.14/12,60,-$M$4)</f>
        <v>0</v>
      </c>
      <c r="K6" s="6">
        <f t="shared" ref="K6:K64" si="5">J6-L6</f>
        <v>0</v>
      </c>
      <c r="L6" s="6">
        <f t="shared" ref="L6:L64" si="6">M5*0.14/12</f>
        <v>0</v>
      </c>
      <c r="M6" s="6">
        <f t="shared" ref="M6:M64" si="7">M5-K6</f>
        <v>0</v>
      </c>
    </row>
    <row r="7" spans="2:14" x14ac:dyDescent="0.2">
      <c r="B7">
        <f t="shared" ref="B7:B70" si="8">B6+1</f>
        <v>3</v>
      </c>
      <c r="C7" s="3">
        <f t="shared" si="0"/>
        <v>0</v>
      </c>
      <c r="D7" s="6">
        <f t="shared" si="1"/>
        <v>0</v>
      </c>
      <c r="E7" s="6">
        <f t="shared" si="2"/>
        <v>0</v>
      </c>
      <c r="F7" s="6">
        <f t="shared" si="3"/>
        <v>0</v>
      </c>
      <c r="I7">
        <f t="shared" ref="I7:I64" si="9">I6+1</f>
        <v>3</v>
      </c>
      <c r="J7" s="3">
        <f t="shared" si="4"/>
        <v>0</v>
      </c>
      <c r="K7" s="6">
        <f t="shared" si="5"/>
        <v>0</v>
      </c>
      <c r="L7" s="6">
        <f t="shared" si="6"/>
        <v>0</v>
      </c>
      <c r="M7" s="6">
        <f t="shared" si="7"/>
        <v>0</v>
      </c>
    </row>
    <row r="8" spans="2:14" x14ac:dyDescent="0.2">
      <c r="B8">
        <f t="shared" si="8"/>
        <v>4</v>
      </c>
      <c r="C8" s="3">
        <f t="shared" si="0"/>
        <v>0</v>
      </c>
      <c r="D8" s="6">
        <f t="shared" si="1"/>
        <v>0</v>
      </c>
      <c r="E8" s="6">
        <f t="shared" si="2"/>
        <v>0</v>
      </c>
      <c r="F8" s="6">
        <f t="shared" si="3"/>
        <v>0</v>
      </c>
      <c r="I8">
        <f t="shared" si="9"/>
        <v>4</v>
      </c>
      <c r="J8" s="3">
        <f t="shared" si="4"/>
        <v>0</v>
      </c>
      <c r="K8" s="6">
        <f t="shared" si="5"/>
        <v>0</v>
      </c>
      <c r="L8" s="6">
        <f t="shared" si="6"/>
        <v>0</v>
      </c>
      <c r="M8" s="6">
        <f t="shared" si="7"/>
        <v>0</v>
      </c>
    </row>
    <row r="9" spans="2:14" x14ac:dyDescent="0.2">
      <c r="B9">
        <f t="shared" si="8"/>
        <v>5</v>
      </c>
      <c r="C9" s="3">
        <f t="shared" si="0"/>
        <v>0</v>
      </c>
      <c r="D9" s="6">
        <f t="shared" si="1"/>
        <v>0</v>
      </c>
      <c r="E9" s="6">
        <f t="shared" si="2"/>
        <v>0</v>
      </c>
      <c r="F9" s="6">
        <f t="shared" si="3"/>
        <v>0</v>
      </c>
      <c r="I9">
        <f t="shared" si="9"/>
        <v>5</v>
      </c>
      <c r="J9" s="3">
        <f t="shared" si="4"/>
        <v>0</v>
      </c>
      <c r="K9" s="6">
        <f t="shared" si="5"/>
        <v>0</v>
      </c>
      <c r="L9" s="6">
        <f t="shared" si="6"/>
        <v>0</v>
      </c>
      <c r="M9" s="6">
        <f t="shared" si="7"/>
        <v>0</v>
      </c>
    </row>
    <row r="10" spans="2:14" x14ac:dyDescent="0.2">
      <c r="B10">
        <f t="shared" si="8"/>
        <v>6</v>
      </c>
      <c r="C10" s="3">
        <f t="shared" si="0"/>
        <v>0</v>
      </c>
      <c r="D10" s="6">
        <f t="shared" si="1"/>
        <v>0</v>
      </c>
      <c r="E10" s="6">
        <f t="shared" si="2"/>
        <v>0</v>
      </c>
      <c r="F10" s="6">
        <f t="shared" si="3"/>
        <v>0</v>
      </c>
      <c r="I10">
        <f t="shared" si="9"/>
        <v>6</v>
      </c>
      <c r="J10" s="3">
        <f t="shared" si="4"/>
        <v>0</v>
      </c>
      <c r="K10" s="6">
        <f t="shared" si="5"/>
        <v>0</v>
      </c>
      <c r="L10" s="6">
        <f t="shared" si="6"/>
        <v>0</v>
      </c>
      <c r="M10" s="6">
        <f t="shared" si="7"/>
        <v>0</v>
      </c>
    </row>
    <row r="11" spans="2:14" x14ac:dyDescent="0.2">
      <c r="B11">
        <f t="shared" si="8"/>
        <v>7</v>
      </c>
      <c r="C11" s="3">
        <f t="shared" si="0"/>
        <v>0</v>
      </c>
      <c r="D11" s="6">
        <f t="shared" si="1"/>
        <v>0</v>
      </c>
      <c r="E11" s="6">
        <f t="shared" si="2"/>
        <v>0</v>
      </c>
      <c r="F11" s="6">
        <f t="shared" si="3"/>
        <v>0</v>
      </c>
      <c r="I11">
        <f t="shared" si="9"/>
        <v>7</v>
      </c>
      <c r="J11" s="3">
        <f t="shared" si="4"/>
        <v>0</v>
      </c>
      <c r="K11" s="6">
        <f t="shared" si="5"/>
        <v>0</v>
      </c>
      <c r="L11" s="6">
        <f t="shared" si="6"/>
        <v>0</v>
      </c>
      <c r="M11" s="6">
        <f t="shared" si="7"/>
        <v>0</v>
      </c>
    </row>
    <row r="12" spans="2:14" x14ac:dyDescent="0.2">
      <c r="B12">
        <f t="shared" si="8"/>
        <v>8</v>
      </c>
      <c r="C12" s="3">
        <f t="shared" si="0"/>
        <v>0</v>
      </c>
      <c r="D12" s="6">
        <f t="shared" si="1"/>
        <v>0</v>
      </c>
      <c r="E12" s="6">
        <f t="shared" si="2"/>
        <v>0</v>
      </c>
      <c r="F12" s="6">
        <f t="shared" si="3"/>
        <v>0</v>
      </c>
      <c r="I12">
        <f t="shared" si="9"/>
        <v>8</v>
      </c>
      <c r="J12" s="3">
        <f t="shared" si="4"/>
        <v>0</v>
      </c>
      <c r="K12" s="6">
        <f t="shared" si="5"/>
        <v>0</v>
      </c>
      <c r="L12" s="6">
        <f t="shared" si="6"/>
        <v>0</v>
      </c>
      <c r="M12" s="6">
        <f t="shared" si="7"/>
        <v>0</v>
      </c>
    </row>
    <row r="13" spans="2:14" x14ac:dyDescent="0.2">
      <c r="B13">
        <f t="shared" si="8"/>
        <v>9</v>
      </c>
      <c r="C13" s="3">
        <f t="shared" si="0"/>
        <v>0</v>
      </c>
      <c r="D13" s="6">
        <f t="shared" si="1"/>
        <v>0</v>
      </c>
      <c r="E13" s="6">
        <f t="shared" si="2"/>
        <v>0</v>
      </c>
      <c r="F13" s="6">
        <f t="shared" si="3"/>
        <v>0</v>
      </c>
      <c r="I13">
        <f t="shared" si="9"/>
        <v>9</v>
      </c>
      <c r="J13" s="3">
        <f t="shared" si="4"/>
        <v>0</v>
      </c>
      <c r="K13" s="6">
        <f t="shared" si="5"/>
        <v>0</v>
      </c>
      <c r="L13" s="6">
        <f t="shared" si="6"/>
        <v>0</v>
      </c>
      <c r="M13" s="6">
        <f t="shared" si="7"/>
        <v>0</v>
      </c>
    </row>
    <row r="14" spans="2:14" x14ac:dyDescent="0.2">
      <c r="B14">
        <f t="shared" si="8"/>
        <v>10</v>
      </c>
      <c r="C14" s="3">
        <f t="shared" si="0"/>
        <v>0</v>
      </c>
      <c r="D14" s="6">
        <f t="shared" si="1"/>
        <v>0</v>
      </c>
      <c r="E14" s="6">
        <f t="shared" si="2"/>
        <v>0</v>
      </c>
      <c r="F14" s="6">
        <f t="shared" si="3"/>
        <v>0</v>
      </c>
      <c r="I14">
        <f t="shared" si="9"/>
        <v>10</v>
      </c>
      <c r="J14" s="3">
        <f t="shared" si="4"/>
        <v>0</v>
      </c>
      <c r="K14" s="6">
        <f t="shared" si="5"/>
        <v>0</v>
      </c>
      <c r="L14" s="6">
        <f t="shared" si="6"/>
        <v>0</v>
      </c>
      <c r="M14" s="6">
        <f t="shared" si="7"/>
        <v>0</v>
      </c>
    </row>
    <row r="15" spans="2:14" x14ac:dyDescent="0.2">
      <c r="B15">
        <f t="shared" si="8"/>
        <v>11</v>
      </c>
      <c r="C15" s="3">
        <f t="shared" si="0"/>
        <v>0</v>
      </c>
      <c r="D15" s="6">
        <f t="shared" si="1"/>
        <v>0</v>
      </c>
      <c r="E15" s="6">
        <f t="shared" si="2"/>
        <v>0</v>
      </c>
      <c r="F15" s="6">
        <f t="shared" si="3"/>
        <v>0</v>
      </c>
      <c r="I15">
        <f t="shared" si="9"/>
        <v>11</v>
      </c>
      <c r="J15" s="3">
        <f t="shared" si="4"/>
        <v>0</v>
      </c>
      <c r="K15" s="6">
        <f t="shared" si="5"/>
        <v>0</v>
      </c>
      <c r="L15" s="6">
        <f t="shared" si="6"/>
        <v>0</v>
      </c>
      <c r="M15" s="6">
        <f t="shared" si="7"/>
        <v>0</v>
      </c>
    </row>
    <row r="16" spans="2:14" x14ac:dyDescent="0.2">
      <c r="B16">
        <f t="shared" si="8"/>
        <v>12</v>
      </c>
      <c r="C16" s="3">
        <f t="shared" si="0"/>
        <v>0</v>
      </c>
      <c r="D16" s="6">
        <f t="shared" si="1"/>
        <v>0</v>
      </c>
      <c r="E16" s="6">
        <f t="shared" si="2"/>
        <v>0</v>
      </c>
      <c r="F16" s="6">
        <f t="shared" si="3"/>
        <v>0</v>
      </c>
      <c r="G16" s="6">
        <f>SUM(E5:E16)</f>
        <v>0</v>
      </c>
      <c r="I16">
        <f t="shared" si="9"/>
        <v>12</v>
      </c>
      <c r="J16" s="3">
        <f t="shared" si="4"/>
        <v>0</v>
      </c>
      <c r="K16" s="6">
        <f t="shared" si="5"/>
        <v>0</v>
      </c>
      <c r="L16" s="6">
        <f t="shared" si="6"/>
        <v>0</v>
      </c>
      <c r="M16" s="6">
        <f t="shared" si="7"/>
        <v>0</v>
      </c>
      <c r="N16" s="6">
        <f>SUM(L5:L16)</f>
        <v>0</v>
      </c>
    </row>
    <row r="17" spans="2:14" x14ac:dyDescent="0.2">
      <c r="B17">
        <f t="shared" si="8"/>
        <v>13</v>
      </c>
      <c r="C17" s="3">
        <f t="shared" si="0"/>
        <v>0</v>
      </c>
      <c r="D17" s="6">
        <f t="shared" si="1"/>
        <v>0</v>
      </c>
      <c r="E17" s="6">
        <f t="shared" si="2"/>
        <v>0</v>
      </c>
      <c r="F17" s="6">
        <f t="shared" si="3"/>
        <v>0</v>
      </c>
      <c r="I17">
        <f t="shared" si="9"/>
        <v>13</v>
      </c>
      <c r="J17" s="3">
        <f t="shared" si="4"/>
        <v>0</v>
      </c>
      <c r="K17" s="6">
        <f t="shared" si="5"/>
        <v>0</v>
      </c>
      <c r="L17" s="6">
        <f t="shared" si="6"/>
        <v>0</v>
      </c>
      <c r="M17" s="6">
        <f t="shared" si="7"/>
        <v>0</v>
      </c>
    </row>
    <row r="18" spans="2:14" x14ac:dyDescent="0.2">
      <c r="B18">
        <f t="shared" si="8"/>
        <v>14</v>
      </c>
      <c r="C18" s="3">
        <f t="shared" si="0"/>
        <v>0</v>
      </c>
      <c r="D18" s="6">
        <f t="shared" si="1"/>
        <v>0</v>
      </c>
      <c r="E18" s="6">
        <f t="shared" si="2"/>
        <v>0</v>
      </c>
      <c r="F18" s="6">
        <f t="shared" si="3"/>
        <v>0</v>
      </c>
      <c r="I18">
        <f t="shared" si="9"/>
        <v>14</v>
      </c>
      <c r="J18" s="3">
        <f t="shared" si="4"/>
        <v>0</v>
      </c>
      <c r="K18" s="6">
        <f t="shared" si="5"/>
        <v>0</v>
      </c>
      <c r="L18" s="6">
        <f t="shared" si="6"/>
        <v>0</v>
      </c>
      <c r="M18" s="6">
        <f t="shared" si="7"/>
        <v>0</v>
      </c>
    </row>
    <row r="19" spans="2:14" x14ac:dyDescent="0.2">
      <c r="B19">
        <f t="shared" si="8"/>
        <v>15</v>
      </c>
      <c r="C19" s="3">
        <f t="shared" si="0"/>
        <v>0</v>
      </c>
      <c r="D19" s="6">
        <f t="shared" si="1"/>
        <v>0</v>
      </c>
      <c r="E19" s="6">
        <f t="shared" si="2"/>
        <v>0</v>
      </c>
      <c r="F19" s="6">
        <f t="shared" si="3"/>
        <v>0</v>
      </c>
      <c r="I19">
        <f t="shared" si="9"/>
        <v>15</v>
      </c>
      <c r="J19" s="3">
        <f t="shared" si="4"/>
        <v>0</v>
      </c>
      <c r="K19" s="6">
        <f t="shared" si="5"/>
        <v>0</v>
      </c>
      <c r="L19" s="6">
        <f t="shared" si="6"/>
        <v>0</v>
      </c>
      <c r="M19" s="6">
        <f t="shared" si="7"/>
        <v>0</v>
      </c>
    </row>
    <row r="20" spans="2:14" x14ac:dyDescent="0.2">
      <c r="B20">
        <f t="shared" si="8"/>
        <v>16</v>
      </c>
      <c r="C20" s="3">
        <f t="shared" si="0"/>
        <v>0</v>
      </c>
      <c r="D20" s="6">
        <f t="shared" si="1"/>
        <v>0</v>
      </c>
      <c r="E20" s="6">
        <f t="shared" si="2"/>
        <v>0</v>
      </c>
      <c r="F20" s="6">
        <f t="shared" si="3"/>
        <v>0</v>
      </c>
      <c r="I20">
        <f t="shared" si="9"/>
        <v>16</v>
      </c>
      <c r="J20" s="3">
        <f t="shared" si="4"/>
        <v>0</v>
      </c>
      <c r="K20" s="6">
        <f t="shared" si="5"/>
        <v>0</v>
      </c>
      <c r="L20" s="6">
        <f t="shared" si="6"/>
        <v>0</v>
      </c>
      <c r="M20" s="6">
        <f t="shared" si="7"/>
        <v>0</v>
      </c>
    </row>
    <row r="21" spans="2:14" x14ac:dyDescent="0.2">
      <c r="B21">
        <f t="shared" si="8"/>
        <v>17</v>
      </c>
      <c r="C21" s="3">
        <f t="shared" si="0"/>
        <v>0</v>
      </c>
      <c r="D21" s="6">
        <f t="shared" si="1"/>
        <v>0</v>
      </c>
      <c r="E21" s="6">
        <f t="shared" si="2"/>
        <v>0</v>
      </c>
      <c r="F21" s="6">
        <f t="shared" si="3"/>
        <v>0</v>
      </c>
      <c r="I21">
        <f t="shared" si="9"/>
        <v>17</v>
      </c>
      <c r="J21" s="3">
        <f t="shared" si="4"/>
        <v>0</v>
      </c>
      <c r="K21" s="6">
        <f t="shared" si="5"/>
        <v>0</v>
      </c>
      <c r="L21" s="6">
        <f t="shared" si="6"/>
        <v>0</v>
      </c>
      <c r="M21" s="6">
        <f t="shared" si="7"/>
        <v>0</v>
      </c>
    </row>
    <row r="22" spans="2:14" x14ac:dyDescent="0.2">
      <c r="B22">
        <f t="shared" si="8"/>
        <v>18</v>
      </c>
      <c r="C22" s="3">
        <f t="shared" si="0"/>
        <v>0</v>
      </c>
      <c r="D22" s="6">
        <f t="shared" si="1"/>
        <v>0</v>
      </c>
      <c r="E22" s="6">
        <f t="shared" si="2"/>
        <v>0</v>
      </c>
      <c r="F22" s="6">
        <f t="shared" si="3"/>
        <v>0</v>
      </c>
      <c r="I22">
        <f t="shared" si="9"/>
        <v>18</v>
      </c>
      <c r="J22" s="3">
        <f t="shared" si="4"/>
        <v>0</v>
      </c>
      <c r="K22" s="6">
        <f t="shared" si="5"/>
        <v>0</v>
      </c>
      <c r="L22" s="6">
        <f t="shared" si="6"/>
        <v>0</v>
      </c>
      <c r="M22" s="6">
        <f t="shared" si="7"/>
        <v>0</v>
      </c>
    </row>
    <row r="23" spans="2:14" x14ac:dyDescent="0.2">
      <c r="B23">
        <f t="shared" si="8"/>
        <v>19</v>
      </c>
      <c r="C23" s="3">
        <f t="shared" si="0"/>
        <v>0</v>
      </c>
      <c r="D23" s="6">
        <f t="shared" si="1"/>
        <v>0</v>
      </c>
      <c r="E23" s="6">
        <f t="shared" si="2"/>
        <v>0</v>
      </c>
      <c r="F23" s="6">
        <f t="shared" si="3"/>
        <v>0</v>
      </c>
      <c r="I23">
        <f t="shared" si="9"/>
        <v>19</v>
      </c>
      <c r="J23" s="3">
        <f t="shared" si="4"/>
        <v>0</v>
      </c>
      <c r="K23" s="6">
        <f t="shared" si="5"/>
        <v>0</v>
      </c>
      <c r="L23" s="6">
        <f t="shared" si="6"/>
        <v>0</v>
      </c>
      <c r="M23" s="6">
        <f t="shared" si="7"/>
        <v>0</v>
      </c>
    </row>
    <row r="24" spans="2:14" x14ac:dyDescent="0.2">
      <c r="B24">
        <f t="shared" si="8"/>
        <v>20</v>
      </c>
      <c r="C24" s="3">
        <f t="shared" si="0"/>
        <v>0</v>
      </c>
      <c r="D24" s="6">
        <f t="shared" si="1"/>
        <v>0</v>
      </c>
      <c r="E24" s="6">
        <f t="shared" si="2"/>
        <v>0</v>
      </c>
      <c r="F24" s="6">
        <f t="shared" si="3"/>
        <v>0</v>
      </c>
      <c r="I24">
        <f t="shared" si="9"/>
        <v>20</v>
      </c>
      <c r="J24" s="3">
        <f t="shared" si="4"/>
        <v>0</v>
      </c>
      <c r="K24" s="6">
        <f t="shared" si="5"/>
        <v>0</v>
      </c>
      <c r="L24" s="6">
        <f t="shared" si="6"/>
        <v>0</v>
      </c>
      <c r="M24" s="6">
        <f t="shared" si="7"/>
        <v>0</v>
      </c>
    </row>
    <row r="25" spans="2:14" x14ac:dyDescent="0.2">
      <c r="B25">
        <f t="shared" si="8"/>
        <v>21</v>
      </c>
      <c r="C25" s="3">
        <f t="shared" si="0"/>
        <v>0</v>
      </c>
      <c r="D25" s="6">
        <f t="shared" si="1"/>
        <v>0</v>
      </c>
      <c r="E25" s="6">
        <f t="shared" si="2"/>
        <v>0</v>
      </c>
      <c r="F25" s="6">
        <f t="shared" si="3"/>
        <v>0</v>
      </c>
      <c r="I25">
        <f t="shared" si="9"/>
        <v>21</v>
      </c>
      <c r="J25" s="3">
        <f t="shared" si="4"/>
        <v>0</v>
      </c>
      <c r="K25" s="6">
        <f t="shared" si="5"/>
        <v>0</v>
      </c>
      <c r="L25" s="6">
        <f t="shared" si="6"/>
        <v>0</v>
      </c>
      <c r="M25" s="6">
        <f t="shared" si="7"/>
        <v>0</v>
      </c>
    </row>
    <row r="26" spans="2:14" x14ac:dyDescent="0.2">
      <c r="B26">
        <f t="shared" si="8"/>
        <v>22</v>
      </c>
      <c r="C26" s="3">
        <f t="shared" si="0"/>
        <v>0</v>
      </c>
      <c r="D26" s="6">
        <f t="shared" si="1"/>
        <v>0</v>
      </c>
      <c r="E26" s="6">
        <f t="shared" si="2"/>
        <v>0</v>
      </c>
      <c r="F26" s="6">
        <f t="shared" si="3"/>
        <v>0</v>
      </c>
      <c r="I26">
        <f t="shared" si="9"/>
        <v>22</v>
      </c>
      <c r="J26" s="3">
        <f t="shared" si="4"/>
        <v>0</v>
      </c>
      <c r="K26" s="6">
        <f t="shared" si="5"/>
        <v>0</v>
      </c>
      <c r="L26" s="6">
        <f t="shared" si="6"/>
        <v>0</v>
      </c>
      <c r="M26" s="6">
        <f t="shared" si="7"/>
        <v>0</v>
      </c>
    </row>
    <row r="27" spans="2:14" x14ac:dyDescent="0.2">
      <c r="B27">
        <f t="shared" si="8"/>
        <v>23</v>
      </c>
      <c r="C27" s="3">
        <f t="shared" si="0"/>
        <v>0</v>
      </c>
      <c r="D27" s="6">
        <f t="shared" si="1"/>
        <v>0</v>
      </c>
      <c r="E27" s="6">
        <f t="shared" si="2"/>
        <v>0</v>
      </c>
      <c r="F27" s="6">
        <f t="shared" si="3"/>
        <v>0</v>
      </c>
      <c r="I27">
        <f t="shared" si="9"/>
        <v>23</v>
      </c>
      <c r="J27" s="3">
        <f t="shared" si="4"/>
        <v>0</v>
      </c>
      <c r="K27" s="6">
        <f t="shared" si="5"/>
        <v>0</v>
      </c>
      <c r="L27" s="6">
        <f t="shared" si="6"/>
        <v>0</v>
      </c>
      <c r="M27" s="6">
        <f t="shared" si="7"/>
        <v>0</v>
      </c>
    </row>
    <row r="28" spans="2:14" x14ac:dyDescent="0.2">
      <c r="B28">
        <f t="shared" si="8"/>
        <v>24</v>
      </c>
      <c r="C28" s="3">
        <f t="shared" si="0"/>
        <v>0</v>
      </c>
      <c r="D28" s="6">
        <f t="shared" si="1"/>
        <v>0</v>
      </c>
      <c r="E28" s="6">
        <f t="shared" si="2"/>
        <v>0</v>
      </c>
      <c r="F28" s="6">
        <f t="shared" si="3"/>
        <v>0</v>
      </c>
      <c r="G28" s="6">
        <f>SUM(E17:E28)</f>
        <v>0</v>
      </c>
      <c r="I28">
        <f t="shared" si="9"/>
        <v>24</v>
      </c>
      <c r="J28" s="3">
        <f t="shared" si="4"/>
        <v>0</v>
      </c>
      <c r="K28" s="6">
        <f t="shared" si="5"/>
        <v>0</v>
      </c>
      <c r="L28" s="6">
        <f t="shared" si="6"/>
        <v>0</v>
      </c>
      <c r="M28" s="6">
        <f t="shared" si="7"/>
        <v>0</v>
      </c>
      <c r="N28" s="6">
        <f>SUM(L17:L28)</f>
        <v>0</v>
      </c>
    </row>
    <row r="29" spans="2:14" x14ac:dyDescent="0.2">
      <c r="B29">
        <f t="shared" si="8"/>
        <v>25</v>
      </c>
      <c r="C29" s="3">
        <f t="shared" si="0"/>
        <v>0</v>
      </c>
      <c r="D29" s="6">
        <f t="shared" si="1"/>
        <v>0</v>
      </c>
      <c r="E29" s="6">
        <f t="shared" si="2"/>
        <v>0</v>
      </c>
      <c r="F29" s="6">
        <f t="shared" si="3"/>
        <v>0</v>
      </c>
      <c r="I29">
        <f t="shared" si="9"/>
        <v>25</v>
      </c>
      <c r="J29" s="3">
        <f t="shared" si="4"/>
        <v>0</v>
      </c>
      <c r="K29" s="6">
        <f t="shared" si="5"/>
        <v>0</v>
      </c>
      <c r="L29" s="6">
        <f t="shared" si="6"/>
        <v>0</v>
      </c>
      <c r="M29" s="6">
        <f t="shared" si="7"/>
        <v>0</v>
      </c>
    </row>
    <row r="30" spans="2:14" x14ac:dyDescent="0.2">
      <c r="B30">
        <f t="shared" si="8"/>
        <v>26</v>
      </c>
      <c r="C30" s="3">
        <f t="shared" si="0"/>
        <v>0</v>
      </c>
      <c r="D30" s="6">
        <f t="shared" si="1"/>
        <v>0</v>
      </c>
      <c r="E30" s="6">
        <f t="shared" si="2"/>
        <v>0</v>
      </c>
      <c r="F30" s="6">
        <f t="shared" si="3"/>
        <v>0</v>
      </c>
      <c r="I30">
        <f t="shared" si="9"/>
        <v>26</v>
      </c>
      <c r="J30" s="3">
        <f t="shared" si="4"/>
        <v>0</v>
      </c>
      <c r="K30" s="6">
        <f t="shared" si="5"/>
        <v>0</v>
      </c>
      <c r="L30" s="6">
        <f t="shared" si="6"/>
        <v>0</v>
      </c>
      <c r="M30" s="6">
        <f t="shared" si="7"/>
        <v>0</v>
      </c>
    </row>
    <row r="31" spans="2:14" x14ac:dyDescent="0.2">
      <c r="B31">
        <f t="shared" si="8"/>
        <v>27</v>
      </c>
      <c r="C31" s="3">
        <f t="shared" si="0"/>
        <v>0</v>
      </c>
      <c r="D31" s="6">
        <f t="shared" si="1"/>
        <v>0</v>
      </c>
      <c r="E31" s="6">
        <f t="shared" si="2"/>
        <v>0</v>
      </c>
      <c r="F31" s="6">
        <f t="shared" si="3"/>
        <v>0</v>
      </c>
      <c r="I31">
        <f t="shared" si="9"/>
        <v>27</v>
      </c>
      <c r="J31" s="3">
        <f t="shared" si="4"/>
        <v>0</v>
      </c>
      <c r="K31" s="6">
        <f t="shared" si="5"/>
        <v>0</v>
      </c>
      <c r="L31" s="6">
        <f t="shared" si="6"/>
        <v>0</v>
      </c>
      <c r="M31" s="6">
        <f t="shared" si="7"/>
        <v>0</v>
      </c>
    </row>
    <row r="32" spans="2:14" x14ac:dyDescent="0.2">
      <c r="B32">
        <f t="shared" si="8"/>
        <v>28</v>
      </c>
      <c r="C32" s="3">
        <f t="shared" si="0"/>
        <v>0</v>
      </c>
      <c r="D32" s="6">
        <f t="shared" si="1"/>
        <v>0</v>
      </c>
      <c r="E32" s="6">
        <f t="shared" si="2"/>
        <v>0</v>
      </c>
      <c r="F32" s="6">
        <f t="shared" si="3"/>
        <v>0</v>
      </c>
      <c r="I32">
        <f t="shared" si="9"/>
        <v>28</v>
      </c>
      <c r="J32" s="3">
        <f t="shared" si="4"/>
        <v>0</v>
      </c>
      <c r="K32" s="6">
        <f t="shared" si="5"/>
        <v>0</v>
      </c>
      <c r="L32" s="6">
        <f t="shared" si="6"/>
        <v>0</v>
      </c>
      <c r="M32" s="6">
        <f t="shared" si="7"/>
        <v>0</v>
      </c>
    </row>
    <row r="33" spans="2:14" x14ac:dyDescent="0.2">
      <c r="B33">
        <f t="shared" si="8"/>
        <v>29</v>
      </c>
      <c r="C33" s="3">
        <f t="shared" si="0"/>
        <v>0</v>
      </c>
      <c r="D33" s="6">
        <f t="shared" si="1"/>
        <v>0</v>
      </c>
      <c r="E33" s="6">
        <f t="shared" si="2"/>
        <v>0</v>
      </c>
      <c r="F33" s="6">
        <f t="shared" si="3"/>
        <v>0</v>
      </c>
      <c r="I33">
        <f t="shared" si="9"/>
        <v>29</v>
      </c>
      <c r="J33" s="3">
        <f t="shared" si="4"/>
        <v>0</v>
      </c>
      <c r="K33" s="6">
        <f t="shared" si="5"/>
        <v>0</v>
      </c>
      <c r="L33" s="6">
        <f t="shared" si="6"/>
        <v>0</v>
      </c>
      <c r="M33" s="6">
        <f t="shared" si="7"/>
        <v>0</v>
      </c>
    </row>
    <row r="34" spans="2:14" x14ac:dyDescent="0.2">
      <c r="B34">
        <f t="shared" si="8"/>
        <v>30</v>
      </c>
      <c r="C34" s="3">
        <f t="shared" si="0"/>
        <v>0</v>
      </c>
      <c r="D34" s="6">
        <f t="shared" si="1"/>
        <v>0</v>
      </c>
      <c r="E34" s="6">
        <f t="shared" si="2"/>
        <v>0</v>
      </c>
      <c r="F34" s="6">
        <f t="shared" si="3"/>
        <v>0</v>
      </c>
      <c r="I34">
        <f t="shared" si="9"/>
        <v>30</v>
      </c>
      <c r="J34" s="3">
        <f t="shared" si="4"/>
        <v>0</v>
      </c>
      <c r="K34" s="6">
        <f t="shared" si="5"/>
        <v>0</v>
      </c>
      <c r="L34" s="6">
        <f t="shared" si="6"/>
        <v>0</v>
      </c>
      <c r="M34" s="6">
        <f t="shared" si="7"/>
        <v>0</v>
      </c>
    </row>
    <row r="35" spans="2:14" x14ac:dyDescent="0.2">
      <c r="B35">
        <f t="shared" si="8"/>
        <v>31</v>
      </c>
      <c r="C35" s="3">
        <f t="shared" si="0"/>
        <v>0</v>
      </c>
      <c r="D35" s="6">
        <f t="shared" si="1"/>
        <v>0</v>
      </c>
      <c r="E35" s="6">
        <f t="shared" si="2"/>
        <v>0</v>
      </c>
      <c r="F35" s="6">
        <f t="shared" si="3"/>
        <v>0</v>
      </c>
      <c r="I35">
        <f t="shared" si="9"/>
        <v>31</v>
      </c>
      <c r="J35" s="3">
        <f t="shared" si="4"/>
        <v>0</v>
      </c>
      <c r="K35" s="6">
        <f t="shared" si="5"/>
        <v>0</v>
      </c>
      <c r="L35" s="6">
        <f t="shared" si="6"/>
        <v>0</v>
      </c>
      <c r="M35" s="6">
        <f t="shared" si="7"/>
        <v>0</v>
      </c>
    </row>
    <row r="36" spans="2:14" x14ac:dyDescent="0.2">
      <c r="B36">
        <f t="shared" si="8"/>
        <v>32</v>
      </c>
      <c r="C36" s="3">
        <f t="shared" si="0"/>
        <v>0</v>
      </c>
      <c r="D36" s="6">
        <f t="shared" si="1"/>
        <v>0</v>
      </c>
      <c r="E36" s="6">
        <f t="shared" si="2"/>
        <v>0</v>
      </c>
      <c r="F36" s="6">
        <f t="shared" si="3"/>
        <v>0</v>
      </c>
      <c r="I36">
        <f t="shared" si="9"/>
        <v>32</v>
      </c>
      <c r="J36" s="3">
        <f t="shared" si="4"/>
        <v>0</v>
      </c>
      <c r="K36" s="6">
        <f t="shared" si="5"/>
        <v>0</v>
      </c>
      <c r="L36" s="6">
        <f t="shared" si="6"/>
        <v>0</v>
      </c>
      <c r="M36" s="6">
        <f t="shared" si="7"/>
        <v>0</v>
      </c>
    </row>
    <row r="37" spans="2:14" x14ac:dyDescent="0.2">
      <c r="B37">
        <f t="shared" si="8"/>
        <v>33</v>
      </c>
      <c r="C37" s="3">
        <f t="shared" si="0"/>
        <v>0</v>
      </c>
      <c r="D37" s="6">
        <f t="shared" si="1"/>
        <v>0</v>
      </c>
      <c r="E37" s="6">
        <f t="shared" si="2"/>
        <v>0</v>
      </c>
      <c r="F37" s="6">
        <f t="shared" si="3"/>
        <v>0</v>
      </c>
      <c r="I37">
        <f t="shared" si="9"/>
        <v>33</v>
      </c>
      <c r="J37" s="3">
        <f t="shared" si="4"/>
        <v>0</v>
      </c>
      <c r="K37" s="6">
        <f t="shared" si="5"/>
        <v>0</v>
      </c>
      <c r="L37" s="6">
        <f t="shared" si="6"/>
        <v>0</v>
      </c>
      <c r="M37" s="6">
        <f t="shared" si="7"/>
        <v>0</v>
      </c>
    </row>
    <row r="38" spans="2:14" x14ac:dyDescent="0.2">
      <c r="B38">
        <f t="shared" si="8"/>
        <v>34</v>
      </c>
      <c r="C38" s="3">
        <f t="shared" si="0"/>
        <v>0</v>
      </c>
      <c r="D38" s="6">
        <f t="shared" si="1"/>
        <v>0</v>
      </c>
      <c r="E38" s="6">
        <f t="shared" si="2"/>
        <v>0</v>
      </c>
      <c r="F38" s="6">
        <f t="shared" si="3"/>
        <v>0</v>
      </c>
      <c r="I38">
        <f t="shared" si="9"/>
        <v>34</v>
      </c>
      <c r="J38" s="3">
        <f t="shared" si="4"/>
        <v>0</v>
      </c>
      <c r="K38" s="6">
        <f t="shared" si="5"/>
        <v>0</v>
      </c>
      <c r="L38" s="6">
        <f t="shared" si="6"/>
        <v>0</v>
      </c>
      <c r="M38" s="6">
        <f t="shared" si="7"/>
        <v>0</v>
      </c>
    </row>
    <row r="39" spans="2:14" x14ac:dyDescent="0.2">
      <c r="B39">
        <f t="shared" si="8"/>
        <v>35</v>
      </c>
      <c r="C39" s="3">
        <f t="shared" si="0"/>
        <v>0</v>
      </c>
      <c r="D39" s="6">
        <f t="shared" si="1"/>
        <v>0</v>
      </c>
      <c r="E39" s="6">
        <f t="shared" si="2"/>
        <v>0</v>
      </c>
      <c r="F39" s="6">
        <f t="shared" si="3"/>
        <v>0</v>
      </c>
      <c r="I39">
        <f t="shared" si="9"/>
        <v>35</v>
      </c>
      <c r="J39" s="3">
        <f t="shared" si="4"/>
        <v>0</v>
      </c>
      <c r="K39" s="6">
        <f t="shared" si="5"/>
        <v>0</v>
      </c>
      <c r="L39" s="6">
        <f t="shared" si="6"/>
        <v>0</v>
      </c>
      <c r="M39" s="6">
        <f t="shared" si="7"/>
        <v>0</v>
      </c>
    </row>
    <row r="40" spans="2:14" x14ac:dyDescent="0.2">
      <c r="B40">
        <f t="shared" si="8"/>
        <v>36</v>
      </c>
      <c r="C40" s="3">
        <f t="shared" si="0"/>
        <v>0</v>
      </c>
      <c r="D40" s="6">
        <f t="shared" si="1"/>
        <v>0</v>
      </c>
      <c r="E40" s="6">
        <f t="shared" si="2"/>
        <v>0</v>
      </c>
      <c r="F40" s="6">
        <f t="shared" si="3"/>
        <v>0</v>
      </c>
      <c r="G40" s="6">
        <f>SUM(E29:E40)</f>
        <v>0</v>
      </c>
      <c r="I40">
        <f t="shared" si="9"/>
        <v>36</v>
      </c>
      <c r="J40" s="3">
        <f t="shared" si="4"/>
        <v>0</v>
      </c>
      <c r="K40" s="6">
        <f t="shared" si="5"/>
        <v>0</v>
      </c>
      <c r="L40" s="6">
        <f t="shared" si="6"/>
        <v>0</v>
      </c>
      <c r="M40" s="6">
        <f t="shared" si="7"/>
        <v>0</v>
      </c>
      <c r="N40" s="6">
        <f>SUM(L29:L40)</f>
        <v>0</v>
      </c>
    </row>
    <row r="41" spans="2:14" x14ac:dyDescent="0.2">
      <c r="B41">
        <f t="shared" si="8"/>
        <v>37</v>
      </c>
      <c r="C41" s="3">
        <f t="shared" si="0"/>
        <v>0</v>
      </c>
      <c r="D41" s="6">
        <f t="shared" si="1"/>
        <v>0</v>
      </c>
      <c r="E41" s="6">
        <f t="shared" si="2"/>
        <v>0</v>
      </c>
      <c r="F41" s="6">
        <f t="shared" si="3"/>
        <v>0</v>
      </c>
      <c r="I41">
        <f t="shared" si="9"/>
        <v>37</v>
      </c>
      <c r="J41" s="3">
        <f t="shared" si="4"/>
        <v>0</v>
      </c>
      <c r="K41" s="6">
        <f t="shared" si="5"/>
        <v>0</v>
      </c>
      <c r="L41" s="6">
        <f t="shared" si="6"/>
        <v>0</v>
      </c>
      <c r="M41" s="6">
        <f t="shared" si="7"/>
        <v>0</v>
      </c>
    </row>
    <row r="42" spans="2:14" x14ac:dyDescent="0.2">
      <c r="B42">
        <f t="shared" si="8"/>
        <v>38</v>
      </c>
      <c r="C42" s="3">
        <f t="shared" si="0"/>
        <v>0</v>
      </c>
      <c r="D42" s="6">
        <f t="shared" si="1"/>
        <v>0</v>
      </c>
      <c r="E42" s="6">
        <f t="shared" si="2"/>
        <v>0</v>
      </c>
      <c r="F42" s="6">
        <f t="shared" si="3"/>
        <v>0</v>
      </c>
      <c r="I42">
        <f t="shared" si="9"/>
        <v>38</v>
      </c>
      <c r="J42" s="3">
        <f t="shared" si="4"/>
        <v>0</v>
      </c>
      <c r="K42" s="6">
        <f t="shared" si="5"/>
        <v>0</v>
      </c>
      <c r="L42" s="6">
        <f t="shared" si="6"/>
        <v>0</v>
      </c>
      <c r="M42" s="6">
        <f t="shared" si="7"/>
        <v>0</v>
      </c>
    </row>
    <row r="43" spans="2:14" x14ac:dyDescent="0.2">
      <c r="B43">
        <f t="shared" si="8"/>
        <v>39</v>
      </c>
      <c r="C43" s="3">
        <f t="shared" si="0"/>
        <v>0</v>
      </c>
      <c r="D43" s="6">
        <f t="shared" si="1"/>
        <v>0</v>
      </c>
      <c r="E43" s="6">
        <f t="shared" si="2"/>
        <v>0</v>
      </c>
      <c r="F43" s="6">
        <f t="shared" si="3"/>
        <v>0</v>
      </c>
      <c r="I43">
        <f t="shared" si="9"/>
        <v>39</v>
      </c>
      <c r="J43" s="3">
        <f t="shared" si="4"/>
        <v>0</v>
      </c>
      <c r="K43" s="6">
        <f t="shared" si="5"/>
        <v>0</v>
      </c>
      <c r="L43" s="6">
        <f t="shared" si="6"/>
        <v>0</v>
      </c>
      <c r="M43" s="6">
        <f t="shared" si="7"/>
        <v>0</v>
      </c>
    </row>
    <row r="44" spans="2:14" x14ac:dyDescent="0.2">
      <c r="B44">
        <f t="shared" si="8"/>
        <v>40</v>
      </c>
      <c r="C44" s="3">
        <f t="shared" si="0"/>
        <v>0</v>
      </c>
      <c r="D44" s="6">
        <f t="shared" si="1"/>
        <v>0</v>
      </c>
      <c r="E44" s="6">
        <f t="shared" si="2"/>
        <v>0</v>
      </c>
      <c r="F44" s="6">
        <f t="shared" si="3"/>
        <v>0</v>
      </c>
      <c r="I44">
        <f t="shared" si="9"/>
        <v>40</v>
      </c>
      <c r="J44" s="3">
        <f t="shared" si="4"/>
        <v>0</v>
      </c>
      <c r="K44" s="6">
        <f t="shared" si="5"/>
        <v>0</v>
      </c>
      <c r="L44" s="6">
        <f t="shared" si="6"/>
        <v>0</v>
      </c>
      <c r="M44" s="6">
        <f t="shared" si="7"/>
        <v>0</v>
      </c>
    </row>
    <row r="45" spans="2:14" x14ac:dyDescent="0.2">
      <c r="B45">
        <f t="shared" si="8"/>
        <v>41</v>
      </c>
      <c r="C45" s="3">
        <f t="shared" si="0"/>
        <v>0</v>
      </c>
      <c r="D45" s="6">
        <f t="shared" si="1"/>
        <v>0</v>
      </c>
      <c r="E45" s="6">
        <f t="shared" si="2"/>
        <v>0</v>
      </c>
      <c r="F45" s="6">
        <f t="shared" si="3"/>
        <v>0</v>
      </c>
      <c r="I45">
        <f t="shared" si="9"/>
        <v>41</v>
      </c>
      <c r="J45" s="3">
        <f t="shared" si="4"/>
        <v>0</v>
      </c>
      <c r="K45" s="6">
        <f t="shared" si="5"/>
        <v>0</v>
      </c>
      <c r="L45" s="6">
        <f t="shared" si="6"/>
        <v>0</v>
      </c>
      <c r="M45" s="6">
        <f t="shared" si="7"/>
        <v>0</v>
      </c>
    </row>
    <row r="46" spans="2:14" x14ac:dyDescent="0.2">
      <c r="B46">
        <f t="shared" si="8"/>
        <v>42</v>
      </c>
      <c r="C46" s="3">
        <f t="shared" si="0"/>
        <v>0</v>
      </c>
      <c r="D46" s="6">
        <f t="shared" si="1"/>
        <v>0</v>
      </c>
      <c r="E46" s="6">
        <f t="shared" si="2"/>
        <v>0</v>
      </c>
      <c r="F46" s="6">
        <f t="shared" si="3"/>
        <v>0</v>
      </c>
      <c r="I46">
        <f t="shared" si="9"/>
        <v>42</v>
      </c>
      <c r="J46" s="3">
        <f t="shared" si="4"/>
        <v>0</v>
      </c>
      <c r="K46" s="6">
        <f t="shared" si="5"/>
        <v>0</v>
      </c>
      <c r="L46" s="6">
        <f t="shared" si="6"/>
        <v>0</v>
      </c>
      <c r="M46" s="6">
        <f t="shared" si="7"/>
        <v>0</v>
      </c>
    </row>
    <row r="47" spans="2:14" x14ac:dyDescent="0.2">
      <c r="B47">
        <f t="shared" si="8"/>
        <v>43</v>
      </c>
      <c r="C47" s="3">
        <f t="shared" si="0"/>
        <v>0</v>
      </c>
      <c r="D47" s="6">
        <f t="shared" si="1"/>
        <v>0</v>
      </c>
      <c r="E47" s="6">
        <f t="shared" si="2"/>
        <v>0</v>
      </c>
      <c r="F47" s="6">
        <f t="shared" si="3"/>
        <v>0</v>
      </c>
      <c r="I47">
        <f t="shared" si="9"/>
        <v>43</v>
      </c>
      <c r="J47" s="3">
        <f t="shared" si="4"/>
        <v>0</v>
      </c>
      <c r="K47" s="6">
        <f t="shared" si="5"/>
        <v>0</v>
      </c>
      <c r="L47" s="6">
        <f t="shared" si="6"/>
        <v>0</v>
      </c>
      <c r="M47" s="6">
        <f t="shared" si="7"/>
        <v>0</v>
      </c>
    </row>
    <row r="48" spans="2:14" x14ac:dyDescent="0.2">
      <c r="B48">
        <f t="shared" si="8"/>
        <v>44</v>
      </c>
      <c r="C48" s="3">
        <f t="shared" si="0"/>
        <v>0</v>
      </c>
      <c r="D48" s="6">
        <f t="shared" si="1"/>
        <v>0</v>
      </c>
      <c r="E48" s="6">
        <f t="shared" si="2"/>
        <v>0</v>
      </c>
      <c r="F48" s="6">
        <f t="shared" si="3"/>
        <v>0</v>
      </c>
      <c r="I48">
        <f t="shared" si="9"/>
        <v>44</v>
      </c>
      <c r="J48" s="3">
        <f t="shared" si="4"/>
        <v>0</v>
      </c>
      <c r="K48" s="6">
        <f t="shared" si="5"/>
        <v>0</v>
      </c>
      <c r="L48" s="6">
        <f t="shared" si="6"/>
        <v>0</v>
      </c>
      <c r="M48" s="6">
        <f t="shared" si="7"/>
        <v>0</v>
      </c>
    </row>
    <row r="49" spans="2:14" x14ac:dyDescent="0.2">
      <c r="B49">
        <f t="shared" si="8"/>
        <v>45</v>
      </c>
      <c r="C49" s="3">
        <f t="shared" si="0"/>
        <v>0</v>
      </c>
      <c r="D49" s="6">
        <f t="shared" si="1"/>
        <v>0</v>
      </c>
      <c r="E49" s="6">
        <f t="shared" si="2"/>
        <v>0</v>
      </c>
      <c r="F49" s="6">
        <f t="shared" si="3"/>
        <v>0</v>
      </c>
      <c r="I49">
        <f t="shared" si="9"/>
        <v>45</v>
      </c>
      <c r="J49" s="3">
        <f t="shared" si="4"/>
        <v>0</v>
      </c>
      <c r="K49" s="6">
        <f t="shared" si="5"/>
        <v>0</v>
      </c>
      <c r="L49" s="6">
        <f t="shared" si="6"/>
        <v>0</v>
      </c>
      <c r="M49" s="6">
        <f t="shared" si="7"/>
        <v>0</v>
      </c>
    </row>
    <row r="50" spans="2:14" x14ac:dyDescent="0.2">
      <c r="B50">
        <f t="shared" si="8"/>
        <v>46</v>
      </c>
      <c r="C50" s="3">
        <f t="shared" si="0"/>
        <v>0</v>
      </c>
      <c r="D50" s="6">
        <f t="shared" si="1"/>
        <v>0</v>
      </c>
      <c r="E50" s="6">
        <f t="shared" si="2"/>
        <v>0</v>
      </c>
      <c r="F50" s="6">
        <f t="shared" si="3"/>
        <v>0</v>
      </c>
      <c r="I50">
        <f t="shared" si="9"/>
        <v>46</v>
      </c>
      <c r="J50" s="3">
        <f t="shared" si="4"/>
        <v>0</v>
      </c>
      <c r="K50" s="6">
        <f t="shared" si="5"/>
        <v>0</v>
      </c>
      <c r="L50" s="6">
        <f t="shared" si="6"/>
        <v>0</v>
      </c>
      <c r="M50" s="6">
        <f t="shared" si="7"/>
        <v>0</v>
      </c>
    </row>
    <row r="51" spans="2:14" x14ac:dyDescent="0.2">
      <c r="B51">
        <f t="shared" si="8"/>
        <v>47</v>
      </c>
      <c r="C51" s="3">
        <f t="shared" si="0"/>
        <v>0</v>
      </c>
      <c r="D51" s="6">
        <f t="shared" si="1"/>
        <v>0</v>
      </c>
      <c r="E51" s="6">
        <f t="shared" si="2"/>
        <v>0</v>
      </c>
      <c r="F51" s="6">
        <f t="shared" si="3"/>
        <v>0</v>
      </c>
      <c r="I51">
        <f t="shared" si="9"/>
        <v>47</v>
      </c>
      <c r="J51" s="3">
        <f t="shared" si="4"/>
        <v>0</v>
      </c>
      <c r="K51" s="6">
        <f t="shared" si="5"/>
        <v>0</v>
      </c>
      <c r="L51" s="6">
        <f t="shared" si="6"/>
        <v>0</v>
      </c>
      <c r="M51" s="6">
        <f t="shared" si="7"/>
        <v>0</v>
      </c>
    </row>
    <row r="52" spans="2:14" x14ac:dyDescent="0.2">
      <c r="B52">
        <f t="shared" si="8"/>
        <v>48</v>
      </c>
      <c r="C52" s="3">
        <f t="shared" si="0"/>
        <v>0</v>
      </c>
      <c r="D52" s="6">
        <f t="shared" si="1"/>
        <v>0</v>
      </c>
      <c r="E52" s="6">
        <f t="shared" si="2"/>
        <v>0</v>
      </c>
      <c r="F52" s="6">
        <f t="shared" si="3"/>
        <v>0</v>
      </c>
      <c r="G52" s="6">
        <f>SUM(E41:E52)</f>
        <v>0</v>
      </c>
      <c r="I52">
        <f t="shared" si="9"/>
        <v>48</v>
      </c>
      <c r="J52" s="3">
        <f t="shared" si="4"/>
        <v>0</v>
      </c>
      <c r="K52" s="6">
        <f t="shared" si="5"/>
        <v>0</v>
      </c>
      <c r="L52" s="6">
        <f t="shared" si="6"/>
        <v>0</v>
      </c>
      <c r="M52" s="6">
        <f t="shared" si="7"/>
        <v>0</v>
      </c>
      <c r="N52" s="6">
        <f>SUM(L41:L52)</f>
        <v>0</v>
      </c>
    </row>
    <row r="53" spans="2:14" x14ac:dyDescent="0.2">
      <c r="B53">
        <f t="shared" si="8"/>
        <v>49</v>
      </c>
      <c r="C53" s="3">
        <f t="shared" si="0"/>
        <v>0</v>
      </c>
      <c r="D53" s="6">
        <f t="shared" si="1"/>
        <v>0</v>
      </c>
      <c r="E53" s="6">
        <f t="shared" si="2"/>
        <v>0</v>
      </c>
      <c r="F53" s="6">
        <f t="shared" si="3"/>
        <v>0</v>
      </c>
      <c r="I53">
        <f t="shared" si="9"/>
        <v>49</v>
      </c>
      <c r="J53" s="3">
        <f t="shared" si="4"/>
        <v>0</v>
      </c>
      <c r="K53" s="6">
        <f t="shared" si="5"/>
        <v>0</v>
      </c>
      <c r="L53" s="6">
        <f t="shared" si="6"/>
        <v>0</v>
      </c>
      <c r="M53" s="6">
        <f t="shared" si="7"/>
        <v>0</v>
      </c>
    </row>
    <row r="54" spans="2:14" x14ac:dyDescent="0.2">
      <c r="B54">
        <f t="shared" si="8"/>
        <v>50</v>
      </c>
      <c r="C54" s="3">
        <f t="shared" si="0"/>
        <v>0</v>
      </c>
      <c r="D54" s="6">
        <f t="shared" si="1"/>
        <v>0</v>
      </c>
      <c r="E54" s="6">
        <f t="shared" si="2"/>
        <v>0</v>
      </c>
      <c r="F54" s="6">
        <f t="shared" si="3"/>
        <v>0</v>
      </c>
      <c r="I54">
        <f t="shared" si="9"/>
        <v>50</v>
      </c>
      <c r="J54" s="3">
        <f t="shared" si="4"/>
        <v>0</v>
      </c>
      <c r="K54" s="6">
        <f t="shared" si="5"/>
        <v>0</v>
      </c>
      <c r="L54" s="6">
        <f t="shared" si="6"/>
        <v>0</v>
      </c>
      <c r="M54" s="6">
        <f t="shared" si="7"/>
        <v>0</v>
      </c>
    </row>
    <row r="55" spans="2:14" x14ac:dyDescent="0.2">
      <c r="B55">
        <f t="shared" si="8"/>
        <v>51</v>
      </c>
      <c r="C55" s="3">
        <f t="shared" si="0"/>
        <v>0</v>
      </c>
      <c r="D55" s="6">
        <f t="shared" si="1"/>
        <v>0</v>
      </c>
      <c r="E55" s="6">
        <f t="shared" si="2"/>
        <v>0</v>
      </c>
      <c r="F55" s="6">
        <f t="shared" si="3"/>
        <v>0</v>
      </c>
      <c r="I55">
        <f t="shared" si="9"/>
        <v>51</v>
      </c>
      <c r="J55" s="3">
        <f t="shared" si="4"/>
        <v>0</v>
      </c>
      <c r="K55" s="6">
        <f t="shared" si="5"/>
        <v>0</v>
      </c>
      <c r="L55" s="6">
        <f t="shared" si="6"/>
        <v>0</v>
      </c>
      <c r="M55" s="6">
        <f t="shared" si="7"/>
        <v>0</v>
      </c>
    </row>
    <row r="56" spans="2:14" x14ac:dyDescent="0.2">
      <c r="B56">
        <f t="shared" si="8"/>
        <v>52</v>
      </c>
      <c r="C56" s="3">
        <f t="shared" si="0"/>
        <v>0</v>
      </c>
      <c r="D56" s="6">
        <f t="shared" si="1"/>
        <v>0</v>
      </c>
      <c r="E56" s="6">
        <f t="shared" si="2"/>
        <v>0</v>
      </c>
      <c r="F56" s="6">
        <f t="shared" si="3"/>
        <v>0</v>
      </c>
      <c r="I56">
        <f t="shared" si="9"/>
        <v>52</v>
      </c>
      <c r="J56" s="3">
        <f t="shared" si="4"/>
        <v>0</v>
      </c>
      <c r="K56" s="6">
        <f t="shared" si="5"/>
        <v>0</v>
      </c>
      <c r="L56" s="6">
        <f t="shared" si="6"/>
        <v>0</v>
      </c>
      <c r="M56" s="6">
        <f t="shared" si="7"/>
        <v>0</v>
      </c>
    </row>
    <row r="57" spans="2:14" x14ac:dyDescent="0.2">
      <c r="B57">
        <f t="shared" si="8"/>
        <v>53</v>
      </c>
      <c r="C57" s="3">
        <f t="shared" si="0"/>
        <v>0</v>
      </c>
      <c r="D57" s="6">
        <f t="shared" si="1"/>
        <v>0</v>
      </c>
      <c r="E57" s="6">
        <f t="shared" si="2"/>
        <v>0</v>
      </c>
      <c r="F57" s="6">
        <f t="shared" si="3"/>
        <v>0</v>
      </c>
      <c r="I57">
        <f t="shared" si="9"/>
        <v>53</v>
      </c>
      <c r="J57" s="3">
        <f t="shared" si="4"/>
        <v>0</v>
      </c>
      <c r="K57" s="6">
        <f t="shared" si="5"/>
        <v>0</v>
      </c>
      <c r="L57" s="6">
        <f t="shared" si="6"/>
        <v>0</v>
      </c>
      <c r="M57" s="6">
        <f t="shared" si="7"/>
        <v>0</v>
      </c>
    </row>
    <row r="58" spans="2:14" x14ac:dyDescent="0.2">
      <c r="B58">
        <f t="shared" si="8"/>
        <v>54</v>
      </c>
      <c r="C58" s="3">
        <f t="shared" si="0"/>
        <v>0</v>
      </c>
      <c r="D58" s="6">
        <f t="shared" si="1"/>
        <v>0</v>
      </c>
      <c r="E58" s="6">
        <f t="shared" si="2"/>
        <v>0</v>
      </c>
      <c r="F58" s="6">
        <f t="shared" si="3"/>
        <v>0</v>
      </c>
      <c r="I58">
        <f t="shared" si="9"/>
        <v>54</v>
      </c>
      <c r="J58" s="3">
        <f t="shared" si="4"/>
        <v>0</v>
      </c>
      <c r="K58" s="6">
        <f t="shared" si="5"/>
        <v>0</v>
      </c>
      <c r="L58" s="6">
        <f t="shared" si="6"/>
        <v>0</v>
      </c>
      <c r="M58" s="6">
        <f t="shared" si="7"/>
        <v>0</v>
      </c>
    </row>
    <row r="59" spans="2:14" x14ac:dyDescent="0.2">
      <c r="B59">
        <f t="shared" si="8"/>
        <v>55</v>
      </c>
      <c r="C59" s="3">
        <f t="shared" si="0"/>
        <v>0</v>
      </c>
      <c r="D59" s="6">
        <f t="shared" si="1"/>
        <v>0</v>
      </c>
      <c r="E59" s="6">
        <f t="shared" si="2"/>
        <v>0</v>
      </c>
      <c r="F59" s="6">
        <f t="shared" si="3"/>
        <v>0</v>
      </c>
      <c r="I59">
        <f t="shared" si="9"/>
        <v>55</v>
      </c>
      <c r="J59" s="3">
        <f t="shared" si="4"/>
        <v>0</v>
      </c>
      <c r="K59" s="6">
        <f t="shared" si="5"/>
        <v>0</v>
      </c>
      <c r="L59" s="6">
        <f t="shared" si="6"/>
        <v>0</v>
      </c>
      <c r="M59" s="6">
        <f t="shared" si="7"/>
        <v>0</v>
      </c>
    </row>
    <row r="60" spans="2:14" x14ac:dyDescent="0.2">
      <c r="B60">
        <f t="shared" si="8"/>
        <v>56</v>
      </c>
      <c r="C60" s="3">
        <f t="shared" si="0"/>
        <v>0</v>
      </c>
      <c r="D60" s="6">
        <f t="shared" si="1"/>
        <v>0</v>
      </c>
      <c r="E60" s="6">
        <f t="shared" si="2"/>
        <v>0</v>
      </c>
      <c r="F60" s="6">
        <f t="shared" si="3"/>
        <v>0</v>
      </c>
      <c r="I60">
        <f t="shared" si="9"/>
        <v>56</v>
      </c>
      <c r="J60" s="3">
        <f t="shared" si="4"/>
        <v>0</v>
      </c>
      <c r="K60" s="6">
        <f t="shared" si="5"/>
        <v>0</v>
      </c>
      <c r="L60" s="6">
        <f t="shared" si="6"/>
        <v>0</v>
      </c>
      <c r="M60" s="6">
        <f t="shared" si="7"/>
        <v>0</v>
      </c>
    </row>
    <row r="61" spans="2:14" x14ac:dyDescent="0.2">
      <c r="B61">
        <f t="shared" si="8"/>
        <v>57</v>
      </c>
      <c r="C61" s="3">
        <f t="shared" si="0"/>
        <v>0</v>
      </c>
      <c r="D61" s="6">
        <f t="shared" si="1"/>
        <v>0</v>
      </c>
      <c r="E61" s="6">
        <f t="shared" si="2"/>
        <v>0</v>
      </c>
      <c r="F61" s="6">
        <f t="shared" si="3"/>
        <v>0</v>
      </c>
      <c r="I61">
        <f t="shared" si="9"/>
        <v>57</v>
      </c>
      <c r="J61" s="3">
        <f t="shared" si="4"/>
        <v>0</v>
      </c>
      <c r="K61" s="6">
        <f t="shared" si="5"/>
        <v>0</v>
      </c>
      <c r="L61" s="6">
        <f t="shared" si="6"/>
        <v>0</v>
      </c>
      <c r="M61" s="6">
        <f t="shared" si="7"/>
        <v>0</v>
      </c>
    </row>
    <row r="62" spans="2:14" x14ac:dyDescent="0.2">
      <c r="B62">
        <f t="shared" si="8"/>
        <v>58</v>
      </c>
      <c r="C62" s="3">
        <f t="shared" si="0"/>
        <v>0</v>
      </c>
      <c r="D62" s="6">
        <f t="shared" si="1"/>
        <v>0</v>
      </c>
      <c r="E62" s="6">
        <f t="shared" si="2"/>
        <v>0</v>
      </c>
      <c r="F62" s="6">
        <f t="shared" si="3"/>
        <v>0</v>
      </c>
      <c r="I62">
        <f t="shared" si="9"/>
        <v>58</v>
      </c>
      <c r="J62" s="3">
        <f t="shared" si="4"/>
        <v>0</v>
      </c>
      <c r="K62" s="6">
        <f t="shared" si="5"/>
        <v>0</v>
      </c>
      <c r="L62" s="6">
        <f t="shared" si="6"/>
        <v>0</v>
      </c>
      <c r="M62" s="6">
        <f t="shared" si="7"/>
        <v>0</v>
      </c>
    </row>
    <row r="63" spans="2:14" x14ac:dyDescent="0.2">
      <c r="B63">
        <f t="shared" si="8"/>
        <v>59</v>
      </c>
      <c r="C63" s="3">
        <f t="shared" si="0"/>
        <v>0</v>
      </c>
      <c r="D63" s="6">
        <f t="shared" si="1"/>
        <v>0</v>
      </c>
      <c r="E63" s="6">
        <f t="shared" si="2"/>
        <v>0</v>
      </c>
      <c r="F63" s="6">
        <f t="shared" si="3"/>
        <v>0</v>
      </c>
      <c r="I63">
        <f t="shared" si="9"/>
        <v>59</v>
      </c>
      <c r="J63" s="3">
        <f t="shared" si="4"/>
        <v>0</v>
      </c>
      <c r="K63" s="6">
        <f t="shared" si="5"/>
        <v>0</v>
      </c>
      <c r="L63" s="6">
        <f t="shared" si="6"/>
        <v>0</v>
      </c>
      <c r="M63" s="6">
        <f t="shared" si="7"/>
        <v>0</v>
      </c>
    </row>
    <row r="64" spans="2:14" x14ac:dyDescent="0.2">
      <c r="B64">
        <f t="shared" si="8"/>
        <v>60</v>
      </c>
      <c r="C64" s="3">
        <f t="shared" si="0"/>
        <v>0</v>
      </c>
      <c r="D64" s="6">
        <f t="shared" si="1"/>
        <v>0</v>
      </c>
      <c r="E64" s="6">
        <f t="shared" si="2"/>
        <v>0</v>
      </c>
      <c r="F64" s="6">
        <f t="shared" si="3"/>
        <v>0</v>
      </c>
      <c r="G64" s="6">
        <f>SUM(E53:E64)</f>
        <v>0</v>
      </c>
      <c r="I64">
        <f t="shared" si="9"/>
        <v>60</v>
      </c>
      <c r="J64" s="3">
        <f t="shared" si="4"/>
        <v>0</v>
      </c>
      <c r="K64" s="6">
        <f t="shared" si="5"/>
        <v>0</v>
      </c>
      <c r="L64" s="6">
        <f t="shared" si="6"/>
        <v>0</v>
      </c>
      <c r="M64" s="6">
        <f t="shared" si="7"/>
        <v>0</v>
      </c>
      <c r="N64" s="6">
        <f>SUM(L53:L64)</f>
        <v>0</v>
      </c>
    </row>
    <row r="65" spans="2:6" x14ac:dyDescent="0.2">
      <c r="B65">
        <f t="shared" si="8"/>
        <v>61</v>
      </c>
      <c r="C65" s="3">
        <f t="shared" si="0"/>
        <v>0</v>
      </c>
      <c r="D65" s="6">
        <f t="shared" si="1"/>
        <v>0</v>
      </c>
      <c r="E65" s="6">
        <f t="shared" si="2"/>
        <v>0</v>
      </c>
      <c r="F65" s="6">
        <f t="shared" si="3"/>
        <v>0</v>
      </c>
    </row>
    <row r="66" spans="2:6" x14ac:dyDescent="0.2">
      <c r="B66">
        <f t="shared" si="8"/>
        <v>62</v>
      </c>
      <c r="C66" s="3">
        <f t="shared" si="0"/>
        <v>0</v>
      </c>
      <c r="D66" s="6">
        <f t="shared" si="1"/>
        <v>0</v>
      </c>
      <c r="E66" s="6">
        <f t="shared" si="2"/>
        <v>0</v>
      </c>
      <c r="F66" s="6">
        <f t="shared" si="3"/>
        <v>0</v>
      </c>
    </row>
    <row r="67" spans="2:6" x14ac:dyDescent="0.2">
      <c r="B67">
        <f t="shared" si="8"/>
        <v>63</v>
      </c>
      <c r="C67" s="3">
        <f t="shared" si="0"/>
        <v>0</v>
      </c>
      <c r="D67" s="6">
        <f t="shared" si="1"/>
        <v>0</v>
      </c>
      <c r="E67" s="6">
        <f t="shared" si="2"/>
        <v>0</v>
      </c>
      <c r="F67" s="6">
        <f t="shared" si="3"/>
        <v>0</v>
      </c>
    </row>
    <row r="68" spans="2:6" x14ac:dyDescent="0.2">
      <c r="B68">
        <f t="shared" si="8"/>
        <v>64</v>
      </c>
      <c r="C68" s="3">
        <f t="shared" si="0"/>
        <v>0</v>
      </c>
      <c r="D68" s="6">
        <f t="shared" si="1"/>
        <v>0</v>
      </c>
      <c r="E68" s="6">
        <f t="shared" si="2"/>
        <v>0</v>
      </c>
      <c r="F68" s="6">
        <f t="shared" si="3"/>
        <v>0</v>
      </c>
    </row>
    <row r="69" spans="2:6" x14ac:dyDescent="0.2">
      <c r="B69">
        <f t="shared" si="8"/>
        <v>65</v>
      </c>
      <c r="C69" s="3">
        <f t="shared" si="0"/>
        <v>0</v>
      </c>
      <c r="D69" s="6">
        <f t="shared" si="1"/>
        <v>0</v>
      </c>
      <c r="E69" s="6">
        <f t="shared" si="2"/>
        <v>0</v>
      </c>
      <c r="F69" s="6">
        <f t="shared" si="3"/>
        <v>0</v>
      </c>
    </row>
    <row r="70" spans="2:6" x14ac:dyDescent="0.2">
      <c r="B70">
        <f t="shared" si="8"/>
        <v>66</v>
      </c>
      <c r="C70" s="3">
        <f t="shared" ref="C70:C124" si="10">PMT(0.09/12,120,-$F$4)</f>
        <v>0</v>
      </c>
      <c r="D70" s="6">
        <f t="shared" ref="D70:D124" si="11">C70-E70</f>
        <v>0</v>
      </c>
      <c r="E70" s="6">
        <f t="shared" ref="E70:E124" si="12">F69*0.09/12</f>
        <v>0</v>
      </c>
      <c r="F70" s="6">
        <f t="shared" ref="F70:F124" si="13">F69-D70</f>
        <v>0</v>
      </c>
    </row>
    <row r="71" spans="2:6" x14ac:dyDescent="0.2">
      <c r="B71">
        <f t="shared" ref="B71:B124" si="14">B70+1</f>
        <v>67</v>
      </c>
      <c r="C71" s="3">
        <f t="shared" si="10"/>
        <v>0</v>
      </c>
      <c r="D71" s="6">
        <f t="shared" si="11"/>
        <v>0</v>
      </c>
      <c r="E71" s="6">
        <f t="shared" si="12"/>
        <v>0</v>
      </c>
      <c r="F71" s="6">
        <f t="shared" si="13"/>
        <v>0</v>
      </c>
    </row>
    <row r="72" spans="2:6" x14ac:dyDescent="0.2">
      <c r="B72">
        <f t="shared" si="14"/>
        <v>68</v>
      </c>
      <c r="C72" s="3">
        <f t="shared" si="10"/>
        <v>0</v>
      </c>
      <c r="D72" s="6">
        <f t="shared" si="11"/>
        <v>0</v>
      </c>
      <c r="E72" s="6">
        <f t="shared" si="12"/>
        <v>0</v>
      </c>
      <c r="F72" s="6">
        <f t="shared" si="13"/>
        <v>0</v>
      </c>
    </row>
    <row r="73" spans="2:6" x14ac:dyDescent="0.2">
      <c r="B73">
        <f t="shared" si="14"/>
        <v>69</v>
      </c>
      <c r="C73" s="3">
        <f t="shared" si="10"/>
        <v>0</v>
      </c>
      <c r="D73" s="6">
        <f t="shared" si="11"/>
        <v>0</v>
      </c>
      <c r="E73" s="6">
        <f t="shared" si="12"/>
        <v>0</v>
      </c>
      <c r="F73" s="6">
        <f t="shared" si="13"/>
        <v>0</v>
      </c>
    </row>
    <row r="74" spans="2:6" x14ac:dyDescent="0.2">
      <c r="B74">
        <f t="shared" si="14"/>
        <v>70</v>
      </c>
      <c r="C74" s="3">
        <f t="shared" si="10"/>
        <v>0</v>
      </c>
      <c r="D74" s="6">
        <f t="shared" si="11"/>
        <v>0</v>
      </c>
      <c r="E74" s="6">
        <f t="shared" si="12"/>
        <v>0</v>
      </c>
      <c r="F74" s="6">
        <f t="shared" si="13"/>
        <v>0</v>
      </c>
    </row>
    <row r="75" spans="2:6" x14ac:dyDescent="0.2">
      <c r="B75">
        <f t="shared" si="14"/>
        <v>71</v>
      </c>
      <c r="C75" s="3">
        <f t="shared" si="10"/>
        <v>0</v>
      </c>
      <c r="D75" s="6">
        <f t="shared" si="11"/>
        <v>0</v>
      </c>
      <c r="E75" s="6">
        <f t="shared" si="12"/>
        <v>0</v>
      </c>
      <c r="F75" s="6">
        <f t="shared" si="13"/>
        <v>0</v>
      </c>
    </row>
    <row r="76" spans="2:6" x14ac:dyDescent="0.2">
      <c r="B76">
        <f t="shared" si="14"/>
        <v>72</v>
      </c>
      <c r="C76" s="3">
        <f t="shared" si="10"/>
        <v>0</v>
      </c>
      <c r="D76" s="6">
        <f t="shared" si="11"/>
        <v>0</v>
      </c>
      <c r="E76" s="6">
        <f t="shared" si="12"/>
        <v>0</v>
      </c>
      <c r="F76" s="6">
        <f t="shared" si="13"/>
        <v>0</v>
      </c>
    </row>
    <row r="77" spans="2:6" x14ac:dyDescent="0.2">
      <c r="B77">
        <f t="shared" si="14"/>
        <v>73</v>
      </c>
      <c r="C77" s="3">
        <f t="shared" si="10"/>
        <v>0</v>
      </c>
      <c r="D77" s="6">
        <f t="shared" si="11"/>
        <v>0</v>
      </c>
      <c r="E77" s="6">
        <f t="shared" si="12"/>
        <v>0</v>
      </c>
      <c r="F77" s="6">
        <f t="shared" si="13"/>
        <v>0</v>
      </c>
    </row>
    <row r="78" spans="2:6" x14ac:dyDescent="0.2">
      <c r="B78">
        <f t="shared" si="14"/>
        <v>74</v>
      </c>
      <c r="C78" s="3">
        <f t="shared" si="10"/>
        <v>0</v>
      </c>
      <c r="D78" s="6">
        <f t="shared" si="11"/>
        <v>0</v>
      </c>
      <c r="E78" s="6">
        <f t="shared" si="12"/>
        <v>0</v>
      </c>
      <c r="F78" s="6">
        <f t="shared" si="13"/>
        <v>0</v>
      </c>
    </row>
    <row r="79" spans="2:6" x14ac:dyDescent="0.2">
      <c r="B79">
        <f t="shared" si="14"/>
        <v>75</v>
      </c>
      <c r="C79" s="3">
        <f t="shared" si="10"/>
        <v>0</v>
      </c>
      <c r="D79" s="6">
        <f t="shared" si="11"/>
        <v>0</v>
      </c>
      <c r="E79" s="6">
        <f t="shared" si="12"/>
        <v>0</v>
      </c>
      <c r="F79" s="6">
        <f t="shared" si="13"/>
        <v>0</v>
      </c>
    </row>
    <row r="80" spans="2:6" x14ac:dyDescent="0.2">
      <c r="B80">
        <f t="shared" si="14"/>
        <v>76</v>
      </c>
      <c r="C80" s="3">
        <f t="shared" si="10"/>
        <v>0</v>
      </c>
      <c r="D80" s="6">
        <f t="shared" si="11"/>
        <v>0</v>
      </c>
      <c r="E80" s="6">
        <f t="shared" si="12"/>
        <v>0</v>
      </c>
      <c r="F80" s="6">
        <f t="shared" si="13"/>
        <v>0</v>
      </c>
    </row>
    <row r="81" spans="2:6" x14ac:dyDescent="0.2">
      <c r="B81">
        <f t="shared" si="14"/>
        <v>77</v>
      </c>
      <c r="C81" s="3">
        <f t="shared" si="10"/>
        <v>0</v>
      </c>
      <c r="D81" s="6">
        <f t="shared" si="11"/>
        <v>0</v>
      </c>
      <c r="E81" s="6">
        <f t="shared" si="12"/>
        <v>0</v>
      </c>
      <c r="F81" s="6">
        <f t="shared" si="13"/>
        <v>0</v>
      </c>
    </row>
    <row r="82" spans="2:6" x14ac:dyDescent="0.2">
      <c r="B82">
        <f t="shared" si="14"/>
        <v>78</v>
      </c>
      <c r="C82" s="3">
        <f t="shared" si="10"/>
        <v>0</v>
      </c>
      <c r="D82" s="6">
        <f t="shared" si="11"/>
        <v>0</v>
      </c>
      <c r="E82" s="6">
        <f t="shared" si="12"/>
        <v>0</v>
      </c>
      <c r="F82" s="6">
        <f t="shared" si="13"/>
        <v>0</v>
      </c>
    </row>
    <row r="83" spans="2:6" x14ac:dyDescent="0.2">
      <c r="B83">
        <f t="shared" si="14"/>
        <v>79</v>
      </c>
      <c r="C83" s="3">
        <f t="shared" si="10"/>
        <v>0</v>
      </c>
      <c r="D83" s="6">
        <f t="shared" si="11"/>
        <v>0</v>
      </c>
      <c r="E83" s="6">
        <f t="shared" si="12"/>
        <v>0</v>
      </c>
      <c r="F83" s="6">
        <f t="shared" si="13"/>
        <v>0</v>
      </c>
    </row>
    <row r="84" spans="2:6" x14ac:dyDescent="0.2">
      <c r="B84">
        <f t="shared" si="14"/>
        <v>80</v>
      </c>
      <c r="C84" s="3">
        <f t="shared" si="10"/>
        <v>0</v>
      </c>
      <c r="D84" s="6">
        <f t="shared" si="11"/>
        <v>0</v>
      </c>
      <c r="E84" s="6">
        <f t="shared" si="12"/>
        <v>0</v>
      </c>
      <c r="F84" s="6">
        <f t="shared" si="13"/>
        <v>0</v>
      </c>
    </row>
    <row r="85" spans="2:6" x14ac:dyDescent="0.2">
      <c r="B85">
        <f t="shared" si="14"/>
        <v>81</v>
      </c>
      <c r="C85" s="3">
        <f t="shared" si="10"/>
        <v>0</v>
      </c>
      <c r="D85" s="6">
        <f t="shared" si="11"/>
        <v>0</v>
      </c>
      <c r="E85" s="6">
        <f t="shared" si="12"/>
        <v>0</v>
      </c>
      <c r="F85" s="6">
        <f t="shared" si="13"/>
        <v>0</v>
      </c>
    </row>
    <row r="86" spans="2:6" x14ac:dyDescent="0.2">
      <c r="B86">
        <f t="shared" si="14"/>
        <v>82</v>
      </c>
      <c r="C86" s="3">
        <f t="shared" si="10"/>
        <v>0</v>
      </c>
      <c r="D86" s="6">
        <f t="shared" si="11"/>
        <v>0</v>
      </c>
      <c r="E86" s="6">
        <f t="shared" si="12"/>
        <v>0</v>
      </c>
      <c r="F86" s="6">
        <f t="shared" si="13"/>
        <v>0</v>
      </c>
    </row>
    <row r="87" spans="2:6" x14ac:dyDescent="0.2">
      <c r="B87">
        <f t="shared" si="14"/>
        <v>83</v>
      </c>
      <c r="C87" s="3">
        <f t="shared" si="10"/>
        <v>0</v>
      </c>
      <c r="D87" s="6">
        <f t="shared" si="11"/>
        <v>0</v>
      </c>
      <c r="E87" s="6">
        <f t="shared" si="12"/>
        <v>0</v>
      </c>
      <c r="F87" s="6">
        <f t="shared" si="13"/>
        <v>0</v>
      </c>
    </row>
    <row r="88" spans="2:6" x14ac:dyDescent="0.2">
      <c r="B88">
        <f t="shared" si="14"/>
        <v>84</v>
      </c>
      <c r="C88" s="3">
        <f t="shared" si="10"/>
        <v>0</v>
      </c>
      <c r="D88" s="6">
        <f t="shared" si="11"/>
        <v>0</v>
      </c>
      <c r="E88" s="6">
        <f t="shared" si="12"/>
        <v>0</v>
      </c>
      <c r="F88" s="6">
        <f t="shared" si="13"/>
        <v>0</v>
      </c>
    </row>
    <row r="89" spans="2:6" x14ac:dyDescent="0.2">
      <c r="B89">
        <f t="shared" si="14"/>
        <v>85</v>
      </c>
      <c r="C89" s="3">
        <f t="shared" si="10"/>
        <v>0</v>
      </c>
      <c r="D89" s="6">
        <f t="shared" si="11"/>
        <v>0</v>
      </c>
      <c r="E89" s="6">
        <f t="shared" si="12"/>
        <v>0</v>
      </c>
      <c r="F89" s="6">
        <f t="shared" si="13"/>
        <v>0</v>
      </c>
    </row>
    <row r="90" spans="2:6" x14ac:dyDescent="0.2">
      <c r="B90">
        <f t="shared" si="14"/>
        <v>86</v>
      </c>
      <c r="C90" s="3">
        <f t="shared" si="10"/>
        <v>0</v>
      </c>
      <c r="D90" s="6">
        <f t="shared" si="11"/>
        <v>0</v>
      </c>
      <c r="E90" s="6">
        <f t="shared" si="12"/>
        <v>0</v>
      </c>
      <c r="F90" s="6">
        <f t="shared" si="13"/>
        <v>0</v>
      </c>
    </row>
    <row r="91" spans="2:6" x14ac:dyDescent="0.2">
      <c r="B91">
        <f t="shared" si="14"/>
        <v>87</v>
      </c>
      <c r="C91" s="3">
        <f t="shared" si="10"/>
        <v>0</v>
      </c>
      <c r="D91" s="6">
        <f t="shared" si="11"/>
        <v>0</v>
      </c>
      <c r="E91" s="6">
        <f t="shared" si="12"/>
        <v>0</v>
      </c>
      <c r="F91" s="6">
        <f t="shared" si="13"/>
        <v>0</v>
      </c>
    </row>
    <row r="92" spans="2:6" x14ac:dyDescent="0.2">
      <c r="B92">
        <f t="shared" si="14"/>
        <v>88</v>
      </c>
      <c r="C92" s="3">
        <f t="shared" si="10"/>
        <v>0</v>
      </c>
      <c r="D92" s="6">
        <f t="shared" si="11"/>
        <v>0</v>
      </c>
      <c r="E92" s="6">
        <f t="shared" si="12"/>
        <v>0</v>
      </c>
      <c r="F92" s="6">
        <f t="shared" si="13"/>
        <v>0</v>
      </c>
    </row>
    <row r="93" spans="2:6" x14ac:dyDescent="0.2">
      <c r="B93">
        <f t="shared" si="14"/>
        <v>89</v>
      </c>
      <c r="C93" s="3">
        <f t="shared" si="10"/>
        <v>0</v>
      </c>
      <c r="D93" s="6">
        <f t="shared" si="11"/>
        <v>0</v>
      </c>
      <c r="E93" s="6">
        <f t="shared" si="12"/>
        <v>0</v>
      </c>
      <c r="F93" s="6">
        <f t="shared" si="13"/>
        <v>0</v>
      </c>
    </row>
    <row r="94" spans="2:6" x14ac:dyDescent="0.2">
      <c r="B94">
        <f t="shared" si="14"/>
        <v>90</v>
      </c>
      <c r="C94" s="3">
        <f t="shared" si="10"/>
        <v>0</v>
      </c>
      <c r="D94" s="6">
        <f t="shared" si="11"/>
        <v>0</v>
      </c>
      <c r="E94" s="6">
        <f t="shared" si="12"/>
        <v>0</v>
      </c>
      <c r="F94" s="6">
        <f t="shared" si="13"/>
        <v>0</v>
      </c>
    </row>
    <row r="95" spans="2:6" x14ac:dyDescent="0.2">
      <c r="B95">
        <f t="shared" si="14"/>
        <v>91</v>
      </c>
      <c r="C95" s="3">
        <f t="shared" si="10"/>
        <v>0</v>
      </c>
      <c r="D95" s="6">
        <f t="shared" si="11"/>
        <v>0</v>
      </c>
      <c r="E95" s="6">
        <f t="shared" si="12"/>
        <v>0</v>
      </c>
      <c r="F95" s="6">
        <f t="shared" si="13"/>
        <v>0</v>
      </c>
    </row>
    <row r="96" spans="2:6" x14ac:dyDescent="0.2">
      <c r="B96">
        <f t="shared" si="14"/>
        <v>92</v>
      </c>
      <c r="C96" s="3">
        <f t="shared" si="10"/>
        <v>0</v>
      </c>
      <c r="D96" s="6">
        <f t="shared" si="11"/>
        <v>0</v>
      </c>
      <c r="E96" s="6">
        <f t="shared" si="12"/>
        <v>0</v>
      </c>
      <c r="F96" s="6">
        <f t="shared" si="13"/>
        <v>0</v>
      </c>
    </row>
    <row r="97" spans="2:6" x14ac:dyDescent="0.2">
      <c r="B97">
        <f t="shared" si="14"/>
        <v>93</v>
      </c>
      <c r="C97" s="3">
        <f t="shared" si="10"/>
        <v>0</v>
      </c>
      <c r="D97" s="6">
        <f t="shared" si="11"/>
        <v>0</v>
      </c>
      <c r="E97" s="6">
        <f t="shared" si="12"/>
        <v>0</v>
      </c>
      <c r="F97" s="6">
        <f t="shared" si="13"/>
        <v>0</v>
      </c>
    </row>
    <row r="98" spans="2:6" x14ac:dyDescent="0.2">
      <c r="B98">
        <f t="shared" si="14"/>
        <v>94</v>
      </c>
      <c r="C98" s="3">
        <f t="shared" si="10"/>
        <v>0</v>
      </c>
      <c r="D98" s="6">
        <f t="shared" si="11"/>
        <v>0</v>
      </c>
      <c r="E98" s="6">
        <f t="shared" si="12"/>
        <v>0</v>
      </c>
      <c r="F98" s="6">
        <f t="shared" si="13"/>
        <v>0</v>
      </c>
    </row>
    <row r="99" spans="2:6" x14ac:dyDescent="0.2">
      <c r="B99">
        <f t="shared" si="14"/>
        <v>95</v>
      </c>
      <c r="C99" s="3">
        <f t="shared" si="10"/>
        <v>0</v>
      </c>
      <c r="D99" s="6">
        <f t="shared" si="11"/>
        <v>0</v>
      </c>
      <c r="E99" s="6">
        <f t="shared" si="12"/>
        <v>0</v>
      </c>
      <c r="F99" s="6">
        <f t="shared" si="13"/>
        <v>0</v>
      </c>
    </row>
    <row r="100" spans="2:6" x14ac:dyDescent="0.2">
      <c r="B100">
        <f t="shared" si="14"/>
        <v>96</v>
      </c>
      <c r="C100" s="3">
        <f t="shared" si="10"/>
        <v>0</v>
      </c>
      <c r="D100" s="6">
        <f t="shared" si="11"/>
        <v>0</v>
      </c>
      <c r="E100" s="6">
        <f t="shared" si="12"/>
        <v>0</v>
      </c>
      <c r="F100" s="6">
        <f t="shared" si="13"/>
        <v>0</v>
      </c>
    </row>
    <row r="101" spans="2:6" x14ac:dyDescent="0.2">
      <c r="B101">
        <f t="shared" si="14"/>
        <v>97</v>
      </c>
      <c r="C101" s="3">
        <f t="shared" si="10"/>
        <v>0</v>
      </c>
      <c r="D101" s="6">
        <f t="shared" si="11"/>
        <v>0</v>
      </c>
      <c r="E101" s="6">
        <f t="shared" si="12"/>
        <v>0</v>
      </c>
      <c r="F101" s="6">
        <f t="shared" si="13"/>
        <v>0</v>
      </c>
    </row>
    <row r="102" spans="2:6" x14ac:dyDescent="0.2">
      <c r="B102">
        <f t="shared" si="14"/>
        <v>98</v>
      </c>
      <c r="C102" s="3">
        <f t="shared" si="10"/>
        <v>0</v>
      </c>
      <c r="D102" s="6">
        <f t="shared" si="11"/>
        <v>0</v>
      </c>
      <c r="E102" s="6">
        <f t="shared" si="12"/>
        <v>0</v>
      </c>
      <c r="F102" s="6">
        <f t="shared" si="13"/>
        <v>0</v>
      </c>
    </row>
    <row r="103" spans="2:6" x14ac:dyDescent="0.2">
      <c r="B103">
        <f t="shared" si="14"/>
        <v>99</v>
      </c>
      <c r="C103" s="3">
        <f t="shared" si="10"/>
        <v>0</v>
      </c>
      <c r="D103" s="6">
        <f t="shared" si="11"/>
        <v>0</v>
      </c>
      <c r="E103" s="6">
        <f t="shared" si="12"/>
        <v>0</v>
      </c>
      <c r="F103" s="6">
        <f t="shared" si="13"/>
        <v>0</v>
      </c>
    </row>
    <row r="104" spans="2:6" x14ac:dyDescent="0.2">
      <c r="B104">
        <f t="shared" si="14"/>
        <v>100</v>
      </c>
      <c r="C104" s="3">
        <f t="shared" si="10"/>
        <v>0</v>
      </c>
      <c r="D104" s="6">
        <f t="shared" si="11"/>
        <v>0</v>
      </c>
      <c r="E104" s="6">
        <f t="shared" si="12"/>
        <v>0</v>
      </c>
      <c r="F104" s="6">
        <f t="shared" si="13"/>
        <v>0</v>
      </c>
    </row>
    <row r="105" spans="2:6" x14ac:dyDescent="0.2">
      <c r="B105">
        <f t="shared" si="14"/>
        <v>101</v>
      </c>
      <c r="C105" s="3">
        <f t="shared" si="10"/>
        <v>0</v>
      </c>
      <c r="D105" s="6">
        <f t="shared" si="11"/>
        <v>0</v>
      </c>
      <c r="E105" s="6">
        <f t="shared" si="12"/>
        <v>0</v>
      </c>
      <c r="F105" s="6">
        <f t="shared" si="13"/>
        <v>0</v>
      </c>
    </row>
    <row r="106" spans="2:6" x14ac:dyDescent="0.2">
      <c r="B106">
        <f t="shared" si="14"/>
        <v>102</v>
      </c>
      <c r="C106" s="3">
        <f t="shared" si="10"/>
        <v>0</v>
      </c>
      <c r="D106" s="6">
        <f t="shared" si="11"/>
        <v>0</v>
      </c>
      <c r="E106" s="6">
        <f t="shared" si="12"/>
        <v>0</v>
      </c>
      <c r="F106" s="6">
        <f t="shared" si="13"/>
        <v>0</v>
      </c>
    </row>
    <row r="107" spans="2:6" x14ac:dyDescent="0.2">
      <c r="B107">
        <f t="shared" si="14"/>
        <v>103</v>
      </c>
      <c r="C107" s="3">
        <f t="shared" si="10"/>
        <v>0</v>
      </c>
      <c r="D107" s="6">
        <f t="shared" si="11"/>
        <v>0</v>
      </c>
      <c r="E107" s="6">
        <f t="shared" si="12"/>
        <v>0</v>
      </c>
      <c r="F107" s="6">
        <f t="shared" si="13"/>
        <v>0</v>
      </c>
    </row>
    <row r="108" spans="2:6" x14ac:dyDescent="0.2">
      <c r="B108">
        <f t="shared" si="14"/>
        <v>104</v>
      </c>
      <c r="C108" s="3">
        <f t="shared" si="10"/>
        <v>0</v>
      </c>
      <c r="D108" s="6">
        <f t="shared" si="11"/>
        <v>0</v>
      </c>
      <c r="E108" s="6">
        <f t="shared" si="12"/>
        <v>0</v>
      </c>
      <c r="F108" s="6">
        <f t="shared" si="13"/>
        <v>0</v>
      </c>
    </row>
    <row r="109" spans="2:6" x14ac:dyDescent="0.2">
      <c r="B109">
        <f t="shared" si="14"/>
        <v>105</v>
      </c>
      <c r="C109" s="3">
        <f t="shared" si="10"/>
        <v>0</v>
      </c>
      <c r="D109" s="6">
        <f t="shared" si="11"/>
        <v>0</v>
      </c>
      <c r="E109" s="6">
        <f t="shared" si="12"/>
        <v>0</v>
      </c>
      <c r="F109" s="6">
        <f t="shared" si="13"/>
        <v>0</v>
      </c>
    </row>
    <row r="110" spans="2:6" x14ac:dyDescent="0.2">
      <c r="B110">
        <f t="shared" si="14"/>
        <v>106</v>
      </c>
      <c r="C110" s="3">
        <f t="shared" si="10"/>
        <v>0</v>
      </c>
      <c r="D110" s="6">
        <f t="shared" si="11"/>
        <v>0</v>
      </c>
      <c r="E110" s="6">
        <f t="shared" si="12"/>
        <v>0</v>
      </c>
      <c r="F110" s="6">
        <f t="shared" si="13"/>
        <v>0</v>
      </c>
    </row>
    <row r="111" spans="2:6" x14ac:dyDescent="0.2">
      <c r="B111">
        <f t="shared" si="14"/>
        <v>107</v>
      </c>
      <c r="C111" s="3">
        <f t="shared" si="10"/>
        <v>0</v>
      </c>
      <c r="D111" s="6">
        <f t="shared" si="11"/>
        <v>0</v>
      </c>
      <c r="E111" s="6">
        <f t="shared" si="12"/>
        <v>0</v>
      </c>
      <c r="F111" s="6">
        <f t="shared" si="13"/>
        <v>0</v>
      </c>
    </row>
    <row r="112" spans="2:6" x14ac:dyDescent="0.2">
      <c r="B112">
        <f t="shared" si="14"/>
        <v>108</v>
      </c>
      <c r="C112" s="3">
        <f t="shared" si="10"/>
        <v>0</v>
      </c>
      <c r="D112" s="6">
        <f t="shared" si="11"/>
        <v>0</v>
      </c>
      <c r="E112" s="6">
        <f t="shared" si="12"/>
        <v>0</v>
      </c>
      <c r="F112" s="6">
        <f t="shared" si="13"/>
        <v>0</v>
      </c>
    </row>
    <row r="113" spans="2:6" x14ac:dyDescent="0.2">
      <c r="B113">
        <f t="shared" si="14"/>
        <v>109</v>
      </c>
      <c r="C113" s="3">
        <f t="shared" si="10"/>
        <v>0</v>
      </c>
      <c r="D113" s="6">
        <f t="shared" si="11"/>
        <v>0</v>
      </c>
      <c r="E113" s="6">
        <f t="shared" si="12"/>
        <v>0</v>
      </c>
      <c r="F113" s="6">
        <f t="shared" si="13"/>
        <v>0</v>
      </c>
    </row>
    <row r="114" spans="2:6" x14ac:dyDescent="0.2">
      <c r="B114">
        <f t="shared" si="14"/>
        <v>110</v>
      </c>
      <c r="C114" s="3">
        <f t="shared" si="10"/>
        <v>0</v>
      </c>
      <c r="D114" s="6">
        <f t="shared" si="11"/>
        <v>0</v>
      </c>
      <c r="E114" s="6">
        <f t="shared" si="12"/>
        <v>0</v>
      </c>
      <c r="F114" s="6">
        <f t="shared" si="13"/>
        <v>0</v>
      </c>
    </row>
    <row r="115" spans="2:6" x14ac:dyDescent="0.2">
      <c r="B115">
        <f t="shared" si="14"/>
        <v>111</v>
      </c>
      <c r="C115" s="3">
        <f t="shared" si="10"/>
        <v>0</v>
      </c>
      <c r="D115" s="6">
        <f t="shared" si="11"/>
        <v>0</v>
      </c>
      <c r="E115" s="6">
        <f t="shared" si="12"/>
        <v>0</v>
      </c>
      <c r="F115" s="6">
        <f t="shared" si="13"/>
        <v>0</v>
      </c>
    </row>
    <row r="116" spans="2:6" x14ac:dyDescent="0.2">
      <c r="B116">
        <f t="shared" si="14"/>
        <v>112</v>
      </c>
      <c r="C116" s="3">
        <f t="shared" si="10"/>
        <v>0</v>
      </c>
      <c r="D116" s="6">
        <f t="shared" si="11"/>
        <v>0</v>
      </c>
      <c r="E116" s="6">
        <f t="shared" si="12"/>
        <v>0</v>
      </c>
      <c r="F116" s="6">
        <f t="shared" si="13"/>
        <v>0</v>
      </c>
    </row>
    <row r="117" spans="2:6" x14ac:dyDescent="0.2">
      <c r="B117">
        <f t="shared" si="14"/>
        <v>113</v>
      </c>
      <c r="C117" s="3">
        <f t="shared" si="10"/>
        <v>0</v>
      </c>
      <c r="D117" s="6">
        <f t="shared" si="11"/>
        <v>0</v>
      </c>
      <c r="E117" s="6">
        <f t="shared" si="12"/>
        <v>0</v>
      </c>
      <c r="F117" s="6">
        <f t="shared" si="13"/>
        <v>0</v>
      </c>
    </row>
    <row r="118" spans="2:6" x14ac:dyDescent="0.2">
      <c r="B118">
        <f t="shared" si="14"/>
        <v>114</v>
      </c>
      <c r="C118" s="3">
        <f t="shared" si="10"/>
        <v>0</v>
      </c>
      <c r="D118" s="6">
        <f t="shared" si="11"/>
        <v>0</v>
      </c>
      <c r="E118" s="6">
        <f t="shared" si="12"/>
        <v>0</v>
      </c>
      <c r="F118" s="6">
        <f t="shared" si="13"/>
        <v>0</v>
      </c>
    </row>
    <row r="119" spans="2:6" x14ac:dyDescent="0.2">
      <c r="B119">
        <f t="shared" si="14"/>
        <v>115</v>
      </c>
      <c r="C119" s="3">
        <f t="shared" si="10"/>
        <v>0</v>
      </c>
      <c r="D119" s="6">
        <f t="shared" si="11"/>
        <v>0</v>
      </c>
      <c r="E119" s="6">
        <f t="shared" si="12"/>
        <v>0</v>
      </c>
      <c r="F119" s="6">
        <f t="shared" si="13"/>
        <v>0</v>
      </c>
    </row>
    <row r="120" spans="2:6" x14ac:dyDescent="0.2">
      <c r="B120">
        <f t="shared" si="14"/>
        <v>116</v>
      </c>
      <c r="C120" s="3">
        <f t="shared" si="10"/>
        <v>0</v>
      </c>
      <c r="D120" s="6">
        <f t="shared" si="11"/>
        <v>0</v>
      </c>
      <c r="E120" s="6">
        <f t="shared" si="12"/>
        <v>0</v>
      </c>
      <c r="F120" s="6">
        <f t="shared" si="13"/>
        <v>0</v>
      </c>
    </row>
    <row r="121" spans="2:6" x14ac:dyDescent="0.2">
      <c r="B121">
        <f t="shared" si="14"/>
        <v>117</v>
      </c>
      <c r="C121" s="3">
        <f t="shared" si="10"/>
        <v>0</v>
      </c>
      <c r="D121" s="6">
        <f t="shared" si="11"/>
        <v>0</v>
      </c>
      <c r="E121" s="6">
        <f t="shared" si="12"/>
        <v>0</v>
      </c>
      <c r="F121" s="6">
        <f t="shared" si="13"/>
        <v>0</v>
      </c>
    </row>
    <row r="122" spans="2:6" x14ac:dyDescent="0.2">
      <c r="B122">
        <f t="shared" si="14"/>
        <v>118</v>
      </c>
      <c r="C122" s="3">
        <f t="shared" si="10"/>
        <v>0</v>
      </c>
      <c r="D122" s="6">
        <f t="shared" si="11"/>
        <v>0</v>
      </c>
      <c r="E122" s="6">
        <f t="shared" si="12"/>
        <v>0</v>
      </c>
      <c r="F122" s="6">
        <f t="shared" si="13"/>
        <v>0</v>
      </c>
    </row>
    <row r="123" spans="2:6" x14ac:dyDescent="0.2">
      <c r="B123">
        <f t="shared" si="14"/>
        <v>119</v>
      </c>
      <c r="C123" s="3">
        <f t="shared" si="10"/>
        <v>0</v>
      </c>
      <c r="D123" s="6">
        <f t="shared" si="11"/>
        <v>0</v>
      </c>
      <c r="E123" s="6">
        <f t="shared" si="12"/>
        <v>0</v>
      </c>
      <c r="F123" s="6">
        <f t="shared" si="13"/>
        <v>0</v>
      </c>
    </row>
    <row r="124" spans="2:6" x14ac:dyDescent="0.2">
      <c r="B124">
        <f t="shared" si="14"/>
        <v>120</v>
      </c>
      <c r="C124" s="3">
        <f t="shared" si="10"/>
        <v>0</v>
      </c>
      <c r="D124" s="6">
        <f t="shared" si="11"/>
        <v>0</v>
      </c>
      <c r="E124" s="6">
        <f t="shared" si="12"/>
        <v>0</v>
      </c>
      <c r="F124" s="6">
        <f t="shared" si="13"/>
        <v>0</v>
      </c>
    </row>
    <row r="125" spans="2:6" x14ac:dyDescent="0.2">
      <c r="C125" s="3"/>
      <c r="D125" s="6"/>
      <c r="E125" s="6"/>
      <c r="F125" s="6"/>
    </row>
    <row r="126" spans="2:6" x14ac:dyDescent="0.2">
      <c r="C126" s="3"/>
      <c r="D126" s="6"/>
      <c r="E126" s="6"/>
      <c r="F126" s="6"/>
    </row>
    <row r="127" spans="2:6" x14ac:dyDescent="0.2">
      <c r="C127" s="3"/>
      <c r="D127" s="6"/>
      <c r="E127" s="6"/>
      <c r="F127" s="6"/>
    </row>
    <row r="128" spans="2:6" x14ac:dyDescent="0.2">
      <c r="C128" s="3"/>
      <c r="D128" s="6"/>
      <c r="E128" s="6"/>
      <c r="F128" s="6"/>
    </row>
    <row r="129" spans="3:6" x14ac:dyDescent="0.2">
      <c r="C129" s="3"/>
      <c r="D129" s="6"/>
      <c r="E129" s="6"/>
      <c r="F129" s="6"/>
    </row>
    <row r="130" spans="3:6" x14ac:dyDescent="0.2">
      <c r="C130" s="3"/>
      <c r="D130" s="6"/>
      <c r="E130" s="6"/>
      <c r="F130" s="6"/>
    </row>
    <row r="131" spans="3:6" x14ac:dyDescent="0.2">
      <c r="C131" s="3"/>
      <c r="D131" s="6"/>
      <c r="E131" s="6"/>
      <c r="F131" s="6"/>
    </row>
    <row r="132" spans="3:6" x14ac:dyDescent="0.2">
      <c r="C132" s="3"/>
      <c r="D132" s="6"/>
      <c r="E132" s="6"/>
      <c r="F132" s="6"/>
    </row>
    <row r="133" spans="3:6" x14ac:dyDescent="0.2">
      <c r="C133" s="3"/>
      <c r="D133" s="6"/>
      <c r="E133" s="6"/>
      <c r="F133" s="6"/>
    </row>
    <row r="134" spans="3:6" x14ac:dyDescent="0.2">
      <c r="C134" s="3"/>
      <c r="D134" s="6"/>
      <c r="E134" s="6"/>
      <c r="F134" s="6"/>
    </row>
    <row r="135" spans="3:6" x14ac:dyDescent="0.2">
      <c r="C135" s="3"/>
      <c r="D135" s="6"/>
      <c r="E135" s="6"/>
      <c r="F135" s="6"/>
    </row>
    <row r="136" spans="3:6" x14ac:dyDescent="0.2">
      <c r="C136" s="3"/>
      <c r="D136" s="6"/>
      <c r="E136" s="6"/>
      <c r="F136" s="6"/>
    </row>
    <row r="137" spans="3:6" x14ac:dyDescent="0.2">
      <c r="C137" s="3"/>
      <c r="D137" s="6"/>
      <c r="E137" s="6"/>
      <c r="F137" s="6"/>
    </row>
    <row r="138" spans="3:6" x14ac:dyDescent="0.2">
      <c r="C138" s="3"/>
      <c r="D138" s="6"/>
      <c r="E138" s="6"/>
      <c r="F138" s="6"/>
    </row>
    <row r="139" spans="3:6" x14ac:dyDescent="0.2">
      <c r="C139" s="3"/>
      <c r="D139" s="6"/>
      <c r="E139" s="6"/>
      <c r="F139" s="6"/>
    </row>
    <row r="140" spans="3:6" x14ac:dyDescent="0.2">
      <c r="C140" s="3"/>
      <c r="D140" s="6"/>
      <c r="E140" s="6"/>
      <c r="F140" s="6"/>
    </row>
    <row r="141" spans="3:6" x14ac:dyDescent="0.2">
      <c r="C141" s="3"/>
      <c r="D141" s="6"/>
      <c r="E141" s="6"/>
      <c r="F141" s="6"/>
    </row>
    <row r="142" spans="3:6" x14ac:dyDescent="0.2">
      <c r="C142" s="3"/>
      <c r="D142" s="6"/>
      <c r="E142" s="6"/>
      <c r="F142" s="6"/>
    </row>
    <row r="143" spans="3:6" x14ac:dyDescent="0.2">
      <c r="C143" s="3"/>
      <c r="D143" s="6"/>
      <c r="E143" s="6"/>
      <c r="F143" s="6"/>
    </row>
    <row r="144" spans="3:6" x14ac:dyDescent="0.2">
      <c r="C144" s="3"/>
      <c r="D144" s="6"/>
      <c r="E144" s="6"/>
      <c r="F144" s="6"/>
    </row>
    <row r="145" spans="3:6" x14ac:dyDescent="0.2">
      <c r="C145" s="3"/>
      <c r="D145" s="6"/>
      <c r="E145" s="6"/>
      <c r="F145" s="6"/>
    </row>
    <row r="146" spans="3:6" x14ac:dyDescent="0.2">
      <c r="C146" s="3"/>
      <c r="D146" s="6"/>
      <c r="E146" s="6"/>
      <c r="F146" s="6"/>
    </row>
    <row r="147" spans="3:6" x14ac:dyDescent="0.2">
      <c r="C147" s="3"/>
      <c r="D147" s="6"/>
      <c r="E147" s="6"/>
      <c r="F147" s="6"/>
    </row>
    <row r="148" spans="3:6" x14ac:dyDescent="0.2">
      <c r="C148" s="3"/>
      <c r="D148" s="6"/>
      <c r="E148" s="6"/>
      <c r="F148" s="6"/>
    </row>
    <row r="149" spans="3:6" x14ac:dyDescent="0.2">
      <c r="C149" s="3"/>
      <c r="D149" s="6"/>
      <c r="E149" s="6"/>
      <c r="F149" s="6"/>
    </row>
    <row r="150" spans="3:6" x14ac:dyDescent="0.2">
      <c r="C150" s="3"/>
      <c r="D150" s="6"/>
      <c r="E150" s="6"/>
      <c r="F150" s="6"/>
    </row>
    <row r="151" spans="3:6" x14ac:dyDescent="0.2">
      <c r="C151" s="3"/>
      <c r="D151" s="6"/>
      <c r="E151" s="6"/>
      <c r="F151" s="6"/>
    </row>
    <row r="152" spans="3:6" x14ac:dyDescent="0.2">
      <c r="C152" s="3"/>
      <c r="D152" s="6"/>
      <c r="E152" s="6"/>
      <c r="F152" s="6"/>
    </row>
    <row r="153" spans="3:6" x14ac:dyDescent="0.2">
      <c r="C153" s="3"/>
      <c r="D153" s="6"/>
      <c r="E153" s="6"/>
      <c r="F153" s="6"/>
    </row>
    <row r="154" spans="3:6" x14ac:dyDescent="0.2">
      <c r="C154" s="3"/>
      <c r="D154" s="6"/>
      <c r="E154" s="6"/>
      <c r="F154" s="6"/>
    </row>
    <row r="155" spans="3:6" x14ac:dyDescent="0.2">
      <c r="C155" s="3"/>
      <c r="D155" s="6"/>
      <c r="E155" s="6"/>
      <c r="F155" s="6"/>
    </row>
    <row r="156" spans="3:6" x14ac:dyDescent="0.2">
      <c r="C156" s="3"/>
      <c r="D156" s="6"/>
      <c r="E156" s="6"/>
      <c r="F156" s="6"/>
    </row>
    <row r="157" spans="3:6" x14ac:dyDescent="0.2">
      <c r="C157" s="3"/>
      <c r="D157" s="6"/>
      <c r="E157" s="6"/>
      <c r="F157" s="6"/>
    </row>
    <row r="158" spans="3:6" x14ac:dyDescent="0.2">
      <c r="C158" s="3"/>
      <c r="D158" s="6"/>
      <c r="E158" s="6"/>
      <c r="F158" s="6"/>
    </row>
    <row r="159" spans="3:6" x14ac:dyDescent="0.2">
      <c r="C159" s="3"/>
      <c r="D159" s="6"/>
      <c r="E159" s="6"/>
      <c r="F159" s="6"/>
    </row>
    <row r="160" spans="3:6" x14ac:dyDescent="0.2">
      <c r="C160" s="3"/>
      <c r="D160" s="6"/>
      <c r="E160" s="6"/>
      <c r="F160" s="6"/>
    </row>
    <row r="161" spans="3:6" x14ac:dyDescent="0.2">
      <c r="C161" s="3"/>
      <c r="D161" s="6"/>
      <c r="E161" s="6"/>
      <c r="F161" s="6"/>
    </row>
    <row r="162" spans="3:6" x14ac:dyDescent="0.2">
      <c r="C162" s="3"/>
      <c r="D162" s="6"/>
      <c r="E162" s="6"/>
      <c r="F162" s="6"/>
    </row>
    <row r="163" spans="3:6" x14ac:dyDescent="0.2">
      <c r="C163" s="3"/>
      <c r="D163" s="6"/>
      <c r="E163" s="6"/>
      <c r="F163" s="6"/>
    </row>
    <row r="164" spans="3:6" x14ac:dyDescent="0.2">
      <c r="C164" s="3"/>
      <c r="D164" s="6"/>
      <c r="E164" s="6"/>
      <c r="F164" s="6"/>
    </row>
    <row r="165" spans="3:6" x14ac:dyDescent="0.2">
      <c r="C165" s="3"/>
      <c r="D165" s="6"/>
      <c r="E165" s="6"/>
      <c r="F165" s="6"/>
    </row>
    <row r="166" spans="3:6" x14ac:dyDescent="0.2">
      <c r="C166" s="3"/>
      <c r="D166" s="6"/>
      <c r="E166" s="6"/>
      <c r="F166" s="6"/>
    </row>
    <row r="167" spans="3:6" x14ac:dyDescent="0.2">
      <c r="C167" s="3"/>
      <c r="D167" s="6"/>
      <c r="E167" s="6"/>
      <c r="F167" s="6"/>
    </row>
    <row r="168" spans="3:6" x14ac:dyDescent="0.2">
      <c r="C168" s="3"/>
      <c r="D168" s="6"/>
      <c r="E168" s="6"/>
      <c r="F168" s="6"/>
    </row>
    <row r="169" spans="3:6" x14ac:dyDescent="0.2">
      <c r="C169" s="3"/>
      <c r="D169" s="6"/>
      <c r="E169" s="6"/>
      <c r="F169" s="6"/>
    </row>
    <row r="170" spans="3:6" x14ac:dyDescent="0.2">
      <c r="C170" s="3"/>
      <c r="D170" s="6"/>
      <c r="E170" s="6"/>
      <c r="F170" s="6"/>
    </row>
    <row r="171" spans="3:6" x14ac:dyDescent="0.2">
      <c r="C171" s="3"/>
      <c r="D171" s="6"/>
      <c r="E171" s="6"/>
      <c r="F171" s="6"/>
    </row>
    <row r="172" spans="3:6" x14ac:dyDescent="0.2">
      <c r="C172" s="3"/>
      <c r="D172" s="6"/>
      <c r="E172" s="6"/>
      <c r="F172" s="6"/>
    </row>
    <row r="173" spans="3:6" x14ac:dyDescent="0.2">
      <c r="C173" s="3"/>
      <c r="D173" s="6"/>
      <c r="E173" s="6"/>
      <c r="F173" s="6"/>
    </row>
    <row r="174" spans="3:6" x14ac:dyDescent="0.2">
      <c r="C174" s="3"/>
      <c r="D174" s="6"/>
      <c r="E174" s="6"/>
      <c r="F174" s="6"/>
    </row>
    <row r="175" spans="3:6" x14ac:dyDescent="0.2">
      <c r="C175" s="3"/>
      <c r="D175" s="6"/>
      <c r="E175" s="6"/>
      <c r="F175" s="6"/>
    </row>
    <row r="176" spans="3:6" x14ac:dyDescent="0.2">
      <c r="C176" s="3"/>
      <c r="D176" s="6"/>
      <c r="E176" s="6"/>
      <c r="F176" s="6"/>
    </row>
    <row r="177" spans="3:6" x14ac:dyDescent="0.2">
      <c r="C177" s="3"/>
      <c r="D177" s="6"/>
      <c r="E177" s="6"/>
      <c r="F177" s="6"/>
    </row>
    <row r="178" spans="3:6" x14ac:dyDescent="0.2">
      <c r="C178" s="3"/>
      <c r="D178" s="6"/>
      <c r="E178" s="6"/>
      <c r="F178" s="6"/>
    </row>
    <row r="179" spans="3:6" x14ac:dyDescent="0.2">
      <c r="C179" s="3"/>
      <c r="D179" s="6"/>
      <c r="E179" s="6"/>
      <c r="F179" s="6"/>
    </row>
    <row r="180" spans="3:6" x14ac:dyDescent="0.2">
      <c r="C180" s="3"/>
      <c r="D180" s="6"/>
      <c r="E180" s="6"/>
      <c r="F180" s="6"/>
    </row>
    <row r="181" spans="3:6" x14ac:dyDescent="0.2">
      <c r="C181" s="3"/>
      <c r="D181" s="6"/>
      <c r="E181" s="6"/>
      <c r="F181" s="6"/>
    </row>
    <row r="182" spans="3:6" x14ac:dyDescent="0.2">
      <c r="C182" s="3"/>
      <c r="D182" s="6"/>
      <c r="E182" s="6"/>
      <c r="F182" s="6"/>
    </row>
    <row r="183" spans="3:6" x14ac:dyDescent="0.2">
      <c r="C183" s="3"/>
      <c r="D183" s="6"/>
      <c r="E183" s="6"/>
      <c r="F183" s="6"/>
    </row>
    <row r="184" spans="3:6" x14ac:dyDescent="0.2">
      <c r="C184" s="3"/>
      <c r="D184" s="6"/>
      <c r="E184" s="6"/>
      <c r="F184" s="6"/>
    </row>
    <row r="185" spans="3:6" x14ac:dyDescent="0.2">
      <c r="C185" s="3"/>
      <c r="D185" s="6"/>
      <c r="E185" s="6"/>
      <c r="F185" s="6"/>
    </row>
    <row r="186" spans="3:6" x14ac:dyDescent="0.2">
      <c r="C186" s="3"/>
      <c r="D186" s="6"/>
      <c r="E186" s="6"/>
      <c r="F186" s="6"/>
    </row>
    <row r="187" spans="3:6" x14ac:dyDescent="0.2">
      <c r="C187" s="3"/>
      <c r="D187" s="6"/>
      <c r="E187" s="6"/>
      <c r="F187" s="6"/>
    </row>
    <row r="188" spans="3:6" x14ac:dyDescent="0.2">
      <c r="C188" s="3"/>
      <c r="D188" s="6"/>
      <c r="E188" s="6"/>
      <c r="F188" s="6"/>
    </row>
    <row r="189" spans="3:6" x14ac:dyDescent="0.2">
      <c r="C189" s="3"/>
      <c r="D189" s="6"/>
      <c r="E189" s="6"/>
      <c r="F189" s="6"/>
    </row>
    <row r="190" spans="3:6" x14ac:dyDescent="0.2">
      <c r="C190" s="3"/>
      <c r="D190" s="6"/>
      <c r="E190" s="6"/>
      <c r="F190" s="6"/>
    </row>
    <row r="191" spans="3:6" x14ac:dyDescent="0.2">
      <c r="C191" s="3"/>
      <c r="D191" s="6"/>
      <c r="E191" s="6"/>
      <c r="F191" s="6"/>
    </row>
    <row r="192" spans="3:6" x14ac:dyDescent="0.2">
      <c r="C192" s="3"/>
      <c r="D192" s="6"/>
      <c r="E192" s="6"/>
      <c r="F192" s="6"/>
    </row>
    <row r="193" spans="3:6" x14ac:dyDescent="0.2">
      <c r="C193" s="3"/>
      <c r="D193" s="6"/>
      <c r="E193" s="6"/>
      <c r="F193" s="6"/>
    </row>
    <row r="194" spans="3:6" x14ac:dyDescent="0.2">
      <c r="C194" s="3"/>
      <c r="D194" s="6"/>
      <c r="E194" s="6"/>
      <c r="F194" s="6"/>
    </row>
    <row r="195" spans="3:6" x14ac:dyDescent="0.2">
      <c r="C195" s="3"/>
      <c r="D195" s="6"/>
      <c r="E195" s="6"/>
      <c r="F195" s="6"/>
    </row>
    <row r="196" spans="3:6" x14ac:dyDescent="0.2">
      <c r="C196" s="3"/>
      <c r="D196" s="6"/>
      <c r="E196" s="6"/>
      <c r="F196" s="6"/>
    </row>
    <row r="197" spans="3:6" x14ac:dyDescent="0.2">
      <c r="C197" s="3">
        <f>PMT(0.09/12,120,-$F$4)</f>
        <v>0</v>
      </c>
      <c r="D197" s="6">
        <f>C197-E197</f>
        <v>0</v>
      </c>
      <c r="E197" s="6">
        <f>F196*0.09/12</f>
        <v>0</v>
      </c>
      <c r="F197" s="6">
        <f>F196-D197</f>
        <v>0</v>
      </c>
    </row>
    <row r="198" spans="3:6" x14ac:dyDescent="0.2">
      <c r="C198" s="3">
        <f t="shared" ref="C198:C203" si="15">PMT(0.09/12,120,-$F$4)</f>
        <v>0</v>
      </c>
      <c r="D198" s="6">
        <f t="shared" ref="D198:D203" si="16">C198-E198</f>
        <v>0</v>
      </c>
      <c r="E198" s="6">
        <f t="shared" ref="E198:E203" si="17">F197*0.09/12</f>
        <v>0</v>
      </c>
      <c r="F198" s="6">
        <f t="shared" ref="F198:F203" si="18">F197-D198</f>
        <v>0</v>
      </c>
    </row>
    <row r="199" spans="3:6" x14ac:dyDescent="0.2">
      <c r="C199" s="3">
        <f t="shared" si="15"/>
        <v>0</v>
      </c>
      <c r="D199" s="6">
        <f t="shared" si="16"/>
        <v>0</v>
      </c>
      <c r="E199" s="6">
        <f t="shared" si="17"/>
        <v>0</v>
      </c>
      <c r="F199" s="6">
        <f t="shared" si="18"/>
        <v>0</v>
      </c>
    </row>
    <row r="200" spans="3:6" x14ac:dyDescent="0.2">
      <c r="C200" s="3">
        <f t="shared" si="15"/>
        <v>0</v>
      </c>
      <c r="D200" s="6">
        <f t="shared" si="16"/>
        <v>0</v>
      </c>
      <c r="E200" s="6">
        <f t="shared" si="17"/>
        <v>0</v>
      </c>
      <c r="F200" s="6">
        <f t="shared" si="18"/>
        <v>0</v>
      </c>
    </row>
    <row r="201" spans="3:6" x14ac:dyDescent="0.2">
      <c r="C201" s="3">
        <f t="shared" si="15"/>
        <v>0</v>
      </c>
      <c r="D201" s="6">
        <f t="shared" si="16"/>
        <v>0</v>
      </c>
      <c r="E201" s="6">
        <f t="shared" si="17"/>
        <v>0</v>
      </c>
      <c r="F201" s="6">
        <f t="shared" si="18"/>
        <v>0</v>
      </c>
    </row>
    <row r="202" spans="3:6" x14ac:dyDescent="0.2">
      <c r="C202" s="3">
        <f t="shared" si="15"/>
        <v>0</v>
      </c>
      <c r="D202" s="6">
        <f t="shared" si="16"/>
        <v>0</v>
      </c>
      <c r="E202" s="6">
        <f t="shared" si="17"/>
        <v>0</v>
      </c>
      <c r="F202" s="6">
        <f t="shared" si="18"/>
        <v>0</v>
      </c>
    </row>
    <row r="203" spans="3:6" x14ac:dyDescent="0.2">
      <c r="C203" s="3">
        <f t="shared" si="15"/>
        <v>0</v>
      </c>
      <c r="D203" s="6">
        <f t="shared" si="16"/>
        <v>0</v>
      </c>
      <c r="E203" s="6">
        <f t="shared" si="17"/>
        <v>0</v>
      </c>
      <c r="F203" s="6">
        <f t="shared" si="18"/>
        <v>0</v>
      </c>
    </row>
  </sheetData>
  <phoneticPr fontId="3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Start</vt:lpstr>
      <vt:lpstr>Sheet2</vt:lpstr>
      <vt:lpstr>Sheet3</vt:lpstr>
    </vt:vector>
  </TitlesOfParts>
  <Company>Fairview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Masters</dc:creator>
  <cp:lastModifiedBy>Efren Cruz</cp:lastModifiedBy>
  <dcterms:created xsi:type="dcterms:W3CDTF">2010-07-14T23:46:06Z</dcterms:created>
  <dcterms:modified xsi:type="dcterms:W3CDTF">2014-07-04T20:47:44Z</dcterms:modified>
</cp:coreProperties>
</file>